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2"/>
  </bookViews>
  <sheets>
    <sheet name="Завтр 1-4" sheetId="15" r:id="rId1"/>
    <sheet name="завтр 74,97" sheetId="16" r:id="rId2"/>
    <sheet name="льгот 43,56" sheetId="2" state="hidden" r:id="rId3"/>
    <sheet name="ОВЗ 1-4 166,80" sheetId="7" r:id="rId4"/>
    <sheet name="завт 1-4 № 3" sheetId="8" state="hidden" r:id="rId5"/>
    <sheet name="ОВЗ 5-11 202,77" sheetId="14" r:id="rId6"/>
    <sheet name="обед (2 бл)" sheetId="9" state="hidden" r:id="rId7"/>
    <sheet name="завтр 1-4 № 3" sheetId="10" state="hidden" r:id="rId8"/>
    <sheet name="завтр 1-4 №4,8,16" sheetId="11" state="hidden" r:id="rId9"/>
    <sheet name="завтрак 1-4 №1" sheetId="12" state="hidden" r:id="rId10"/>
    <sheet name="завтрак 5-11" sheetId="13" state="hidden" r:id="rId11"/>
    <sheet name="обед  5-11" sheetId="6" state="hidden" r:id="rId12"/>
    <sheet name="обед 80,00" sheetId="18" r:id="rId13"/>
  </sheets>
  <definedNames>
    <definedName name="_xlnm.Print_Area" localSheetId="10">'завтрак 5-11'!$A$1:$R$43</definedName>
    <definedName name="_xlnm.Print_Area" localSheetId="2">'льгот 43,56'!$A$1:$R$40</definedName>
    <definedName name="_xlnm.Print_Area" localSheetId="11">'обед  5-11'!$A$1:$R$47</definedName>
    <definedName name="_xlnm.Print_Area" localSheetId="3">'ОВЗ 1-4 166,80'!$A$1:$R$93</definedName>
    <definedName name="_xlnm.Print_Area" localSheetId="5">'ОВЗ 5-11 202,77'!$A$1:$R$96</definedName>
  </definedNames>
  <calcPr calcId="145621" iterateDelta="1E-4"/>
</workbook>
</file>

<file path=xl/calcChain.xml><?xml version="1.0" encoding="utf-8"?>
<calcChain xmlns="http://schemas.openxmlformats.org/spreadsheetml/2006/main">
  <c r="R45" i="18" l="1"/>
  <c r="P45" i="18"/>
  <c r="O45" i="18"/>
  <c r="N45" i="18"/>
  <c r="M45" i="18"/>
  <c r="I45" i="18"/>
  <c r="G45" i="18"/>
  <c r="F45" i="18"/>
  <c r="E45" i="18"/>
  <c r="D45" i="18"/>
  <c r="R37" i="18"/>
  <c r="P37" i="18"/>
  <c r="O37" i="18"/>
  <c r="N37" i="18"/>
  <c r="M37" i="18"/>
  <c r="I37" i="18"/>
  <c r="G37" i="18"/>
  <c r="F37" i="18"/>
  <c r="E37" i="18"/>
  <c r="D37" i="18"/>
  <c r="C37" i="18"/>
  <c r="R29" i="18"/>
  <c r="P29" i="18"/>
  <c r="O29" i="18"/>
  <c r="N29" i="18"/>
  <c r="M29" i="18"/>
  <c r="L29" i="18"/>
  <c r="I29" i="18"/>
  <c r="G29" i="18"/>
  <c r="F29" i="18"/>
  <c r="E29" i="18"/>
  <c r="D29" i="18"/>
  <c r="C29" i="18"/>
  <c r="R21" i="18"/>
  <c r="P21" i="18"/>
  <c r="O21" i="18"/>
  <c r="N21" i="18"/>
  <c r="M21" i="18"/>
  <c r="I21" i="18"/>
  <c r="G21" i="18"/>
  <c r="F21" i="18"/>
  <c r="E21" i="18"/>
  <c r="D21" i="18"/>
  <c r="C21" i="18"/>
  <c r="R12" i="18"/>
  <c r="P12" i="18"/>
  <c r="O12" i="18"/>
  <c r="N12" i="18"/>
  <c r="M12" i="18"/>
  <c r="L12" i="18"/>
  <c r="I12" i="18"/>
  <c r="G12" i="18"/>
  <c r="P47" i="18" s="1"/>
  <c r="F12" i="18"/>
  <c r="E12" i="18"/>
  <c r="N47" i="18" s="1"/>
  <c r="D12" i="18"/>
  <c r="C12" i="18"/>
  <c r="L60" i="14"/>
  <c r="M47" i="18" l="1"/>
  <c r="O47" i="18"/>
  <c r="R10" i="14"/>
  <c r="P10" i="14"/>
  <c r="O10" i="14"/>
  <c r="N10" i="14"/>
  <c r="M10" i="14"/>
  <c r="L10" i="14"/>
  <c r="I10" i="14"/>
  <c r="G10" i="14"/>
  <c r="F10" i="14"/>
  <c r="E10" i="14"/>
  <c r="D10" i="14"/>
  <c r="C18" i="14"/>
  <c r="C19" i="14" s="1"/>
  <c r="D18" i="14"/>
  <c r="D19" i="14" s="1"/>
  <c r="E18" i="14"/>
  <c r="E19" i="14" s="1"/>
  <c r="F18" i="14"/>
  <c r="G18" i="14"/>
  <c r="I18" i="14"/>
  <c r="L18" i="14"/>
  <c r="M18" i="14"/>
  <c r="N18" i="14"/>
  <c r="N19" i="14" s="1"/>
  <c r="O18" i="14"/>
  <c r="O19" i="14" s="1"/>
  <c r="P18" i="14"/>
  <c r="P19" i="14" s="1"/>
  <c r="R18" i="14"/>
  <c r="R19" i="14" s="1"/>
  <c r="C27" i="14"/>
  <c r="D27" i="14"/>
  <c r="E27" i="14"/>
  <c r="F27" i="14"/>
  <c r="G27" i="14"/>
  <c r="I27" i="14"/>
  <c r="L27" i="14"/>
  <c r="L37" i="14" s="1"/>
  <c r="M27" i="14"/>
  <c r="N27" i="14"/>
  <c r="O27" i="14"/>
  <c r="P27" i="14"/>
  <c r="R27" i="14"/>
  <c r="C36" i="14"/>
  <c r="D36" i="14"/>
  <c r="E36" i="14"/>
  <c r="F36" i="14"/>
  <c r="G36" i="14"/>
  <c r="I36" i="14"/>
  <c r="M36" i="14"/>
  <c r="M37" i="14" s="1"/>
  <c r="N36" i="14"/>
  <c r="O36" i="14"/>
  <c r="P36" i="14"/>
  <c r="R36" i="14"/>
  <c r="D44" i="14"/>
  <c r="E44" i="14"/>
  <c r="F44" i="14"/>
  <c r="G44" i="14"/>
  <c r="I44" i="14"/>
  <c r="M44" i="14"/>
  <c r="N44" i="14"/>
  <c r="O44" i="14"/>
  <c r="P44" i="14"/>
  <c r="R44" i="14"/>
  <c r="C52" i="14"/>
  <c r="C53" i="14" s="1"/>
  <c r="D52" i="14"/>
  <c r="E52" i="14"/>
  <c r="F52" i="14"/>
  <c r="G52" i="14"/>
  <c r="I52" i="14"/>
  <c r="L52" i="14"/>
  <c r="L53" i="14" s="1"/>
  <c r="M52" i="14"/>
  <c r="N52" i="14"/>
  <c r="O52" i="14"/>
  <c r="P52" i="14"/>
  <c r="R52" i="14"/>
  <c r="D60" i="14"/>
  <c r="E60" i="14"/>
  <c r="F60" i="14"/>
  <c r="G60" i="14"/>
  <c r="I60" i="14"/>
  <c r="M60" i="14"/>
  <c r="N60" i="14"/>
  <c r="O60" i="14"/>
  <c r="P60" i="14"/>
  <c r="R60" i="14"/>
  <c r="C67" i="14"/>
  <c r="C68" i="14" s="1"/>
  <c r="D67" i="14"/>
  <c r="D68" i="14" s="1"/>
  <c r="E67" i="14"/>
  <c r="F67" i="14"/>
  <c r="G67" i="14"/>
  <c r="I67" i="14"/>
  <c r="M67" i="14"/>
  <c r="N67" i="14"/>
  <c r="O67" i="14"/>
  <c r="P67" i="14"/>
  <c r="R67" i="14"/>
  <c r="L68" i="14"/>
  <c r="D76" i="14"/>
  <c r="E76" i="14"/>
  <c r="F76" i="14"/>
  <c r="G76" i="14"/>
  <c r="I76" i="14"/>
  <c r="M76" i="14"/>
  <c r="N76" i="14"/>
  <c r="O76" i="14"/>
  <c r="P76" i="14"/>
  <c r="R76" i="14"/>
  <c r="D83" i="14"/>
  <c r="D84" i="14" s="1"/>
  <c r="E83" i="14"/>
  <c r="E84" i="14" s="1"/>
  <c r="F83" i="14"/>
  <c r="G83" i="14"/>
  <c r="I83" i="14"/>
  <c r="M83" i="14"/>
  <c r="N83" i="14"/>
  <c r="O83" i="14"/>
  <c r="P83" i="14"/>
  <c r="R83" i="14"/>
  <c r="C84" i="14"/>
  <c r="L84" i="14"/>
  <c r="L75" i="7"/>
  <c r="R16" i="7"/>
  <c r="M16" i="7"/>
  <c r="N16" i="7"/>
  <c r="O16" i="7"/>
  <c r="P16" i="7"/>
  <c r="L16" i="7"/>
  <c r="C73" i="7"/>
  <c r="I16" i="7"/>
  <c r="D16" i="7"/>
  <c r="E16" i="7"/>
  <c r="F16" i="7"/>
  <c r="G16" i="7"/>
  <c r="C16" i="7"/>
  <c r="C17" i="7" s="1"/>
  <c r="R67" i="7"/>
  <c r="P67" i="7"/>
  <c r="O67" i="7"/>
  <c r="N67" i="7"/>
  <c r="M67" i="7"/>
  <c r="I66" i="7"/>
  <c r="G66" i="7"/>
  <c r="F66" i="7"/>
  <c r="E66" i="7"/>
  <c r="D66" i="7"/>
  <c r="R52" i="7"/>
  <c r="P52" i="7"/>
  <c r="O52" i="7"/>
  <c r="N52" i="7"/>
  <c r="M52" i="7"/>
  <c r="I52" i="7"/>
  <c r="G52" i="7"/>
  <c r="F52" i="7"/>
  <c r="E52" i="7"/>
  <c r="D52" i="7"/>
  <c r="R39" i="7"/>
  <c r="P39" i="7"/>
  <c r="O39" i="7"/>
  <c r="N39" i="7"/>
  <c r="M39" i="7"/>
  <c r="I37" i="7"/>
  <c r="G37" i="7"/>
  <c r="F37" i="7"/>
  <c r="E37" i="7"/>
  <c r="D37" i="7"/>
  <c r="R25" i="7"/>
  <c r="P25" i="7"/>
  <c r="O25" i="7"/>
  <c r="N25" i="7"/>
  <c r="M25" i="7"/>
  <c r="L25" i="7"/>
  <c r="R9" i="7"/>
  <c r="R17" i="7" s="1"/>
  <c r="P9" i="7"/>
  <c r="P17" i="7" s="1"/>
  <c r="O9" i="7"/>
  <c r="N9" i="7"/>
  <c r="N17" i="7" s="1"/>
  <c r="M9" i="7"/>
  <c r="L9" i="7"/>
  <c r="I10" i="7"/>
  <c r="I17" i="7" s="1"/>
  <c r="G10" i="7"/>
  <c r="G17" i="7" s="1"/>
  <c r="F10" i="7"/>
  <c r="E10" i="7"/>
  <c r="E17" i="7" s="1"/>
  <c r="D10" i="7"/>
  <c r="R29" i="2"/>
  <c r="N29" i="2"/>
  <c r="O29" i="2"/>
  <c r="P29" i="2"/>
  <c r="M29" i="2"/>
  <c r="R17" i="2"/>
  <c r="M17" i="2"/>
  <c r="N17" i="2"/>
  <c r="O17" i="2"/>
  <c r="P17" i="2"/>
  <c r="L17" i="2"/>
  <c r="R10" i="2"/>
  <c r="P10" i="2"/>
  <c r="O10" i="2"/>
  <c r="N10" i="2"/>
  <c r="M10" i="2"/>
  <c r="R36" i="2"/>
  <c r="P36" i="2"/>
  <c r="O36" i="2"/>
  <c r="N36" i="2"/>
  <c r="M36" i="2"/>
  <c r="I36" i="2"/>
  <c r="G36" i="2"/>
  <c r="F36" i="2"/>
  <c r="E36" i="2"/>
  <c r="D36" i="2"/>
  <c r="I29" i="2"/>
  <c r="G29" i="2"/>
  <c r="F29" i="2"/>
  <c r="E29" i="2"/>
  <c r="D29" i="2"/>
  <c r="R23" i="2"/>
  <c r="P23" i="2"/>
  <c r="O23" i="2"/>
  <c r="N23" i="2"/>
  <c r="M23" i="2"/>
  <c r="I23" i="2"/>
  <c r="G23" i="2"/>
  <c r="F23" i="2"/>
  <c r="E23" i="2"/>
  <c r="D23" i="2"/>
  <c r="I17" i="2"/>
  <c r="G17" i="2"/>
  <c r="F17" i="2"/>
  <c r="E17" i="2"/>
  <c r="D17" i="2"/>
  <c r="I10" i="2"/>
  <c r="G10" i="2"/>
  <c r="F10" i="2"/>
  <c r="E10" i="2"/>
  <c r="D10" i="2"/>
  <c r="O17" i="7" l="1"/>
  <c r="M17" i="7"/>
  <c r="L17" i="7"/>
  <c r="D17" i="7"/>
  <c r="F17" i="7"/>
  <c r="M68" i="14"/>
  <c r="E68" i="14"/>
  <c r="M48" i="18"/>
  <c r="O48" i="18"/>
  <c r="P48" i="18"/>
  <c r="N48" i="18"/>
  <c r="O84" i="14"/>
  <c r="P84" i="14"/>
  <c r="O68" i="14"/>
  <c r="P68" i="14"/>
  <c r="R68" i="14"/>
  <c r="N84" i="14"/>
  <c r="P53" i="14"/>
  <c r="R53" i="14"/>
  <c r="O53" i="14"/>
  <c r="M53" i="14"/>
  <c r="N53" i="14"/>
  <c r="R84" i="14"/>
  <c r="N68" i="14"/>
  <c r="N37" i="14"/>
  <c r="O37" i="14"/>
  <c r="P37" i="14"/>
  <c r="G53" i="14"/>
  <c r="R37" i="14"/>
  <c r="M84" i="14"/>
  <c r="L19" i="14"/>
  <c r="M19" i="14"/>
  <c r="G84" i="14"/>
  <c r="F84" i="14"/>
  <c r="I84" i="14"/>
  <c r="I68" i="14"/>
  <c r="F68" i="14"/>
  <c r="G68" i="14"/>
  <c r="D53" i="14"/>
  <c r="E53" i="14"/>
  <c r="I53" i="14"/>
  <c r="F53" i="14"/>
  <c r="G37" i="14"/>
  <c r="E37" i="14"/>
  <c r="C37" i="14"/>
  <c r="D37" i="14"/>
  <c r="F37" i="14"/>
  <c r="I37" i="14"/>
  <c r="I19" i="14"/>
  <c r="G19" i="14"/>
  <c r="F19" i="14"/>
  <c r="R39" i="16"/>
  <c r="P39" i="16"/>
  <c r="O39" i="16"/>
  <c r="N39" i="16"/>
  <c r="M39" i="16"/>
  <c r="I39" i="16"/>
  <c r="G39" i="16"/>
  <c r="F39" i="16"/>
  <c r="E39" i="16"/>
  <c r="D39" i="16"/>
  <c r="R32" i="16"/>
  <c r="P32" i="16"/>
  <c r="O32" i="16"/>
  <c r="N32" i="16"/>
  <c r="M32" i="16"/>
  <c r="I32" i="16"/>
  <c r="G32" i="16"/>
  <c r="F32" i="16"/>
  <c r="E32" i="16"/>
  <c r="D32" i="16"/>
  <c r="R25" i="16"/>
  <c r="P25" i="16"/>
  <c r="O25" i="16"/>
  <c r="N25" i="16"/>
  <c r="M25" i="16"/>
  <c r="I25" i="16"/>
  <c r="G25" i="16"/>
  <c r="F25" i="16"/>
  <c r="E25" i="16"/>
  <c r="D25" i="16"/>
  <c r="R19" i="16"/>
  <c r="P19" i="16"/>
  <c r="O19" i="16"/>
  <c r="N19" i="16"/>
  <c r="M19" i="16"/>
  <c r="L19" i="16"/>
  <c r="I19" i="16"/>
  <c r="G19" i="16"/>
  <c r="F19" i="16"/>
  <c r="E19" i="16"/>
  <c r="D19" i="16"/>
  <c r="C19" i="16"/>
  <c r="R11" i="16"/>
  <c r="P11" i="16"/>
  <c r="O11" i="16"/>
  <c r="N11" i="16"/>
  <c r="M11" i="16"/>
  <c r="L11" i="16"/>
  <c r="I11" i="16"/>
  <c r="G11" i="16"/>
  <c r="F11" i="16"/>
  <c r="E11" i="16"/>
  <c r="D11" i="16"/>
  <c r="N86" i="14" l="1"/>
  <c r="N87" i="14" s="1"/>
  <c r="M86" i="14"/>
  <c r="M87" i="14" s="1"/>
  <c r="P86" i="14"/>
  <c r="P87" i="14" s="1"/>
  <c r="O86" i="14"/>
  <c r="O87" i="14" s="1"/>
  <c r="P41" i="16"/>
  <c r="P42" i="16" s="1"/>
  <c r="O41" i="16"/>
  <c r="O42" i="16" s="1"/>
  <c r="N41" i="16"/>
  <c r="N42" i="16" s="1"/>
  <c r="M41" i="16"/>
  <c r="M42" i="16" s="1"/>
  <c r="R11" i="15" l="1"/>
  <c r="M11" i="15"/>
  <c r="N11" i="15"/>
  <c r="O11" i="15"/>
  <c r="P11" i="15"/>
  <c r="L11" i="15"/>
  <c r="G11" i="15"/>
  <c r="F11" i="15"/>
  <c r="E11" i="15"/>
  <c r="D11" i="15"/>
  <c r="I11" i="15"/>
  <c r="R41" i="15"/>
  <c r="P41" i="15"/>
  <c r="O41" i="15"/>
  <c r="N41" i="15"/>
  <c r="M41" i="15"/>
  <c r="I41" i="15"/>
  <c r="G41" i="15"/>
  <c r="F41" i="15"/>
  <c r="E41" i="15"/>
  <c r="D41" i="15"/>
  <c r="R33" i="15"/>
  <c r="P33" i="15"/>
  <c r="O33" i="15"/>
  <c r="N33" i="15"/>
  <c r="M33" i="15"/>
  <c r="I33" i="15"/>
  <c r="G33" i="15"/>
  <c r="F33" i="15"/>
  <c r="E33" i="15"/>
  <c r="D33" i="15"/>
  <c r="R26" i="15"/>
  <c r="P26" i="15"/>
  <c r="O26" i="15"/>
  <c r="N26" i="15"/>
  <c r="M26" i="15"/>
  <c r="I26" i="15"/>
  <c r="G26" i="15"/>
  <c r="F26" i="15"/>
  <c r="E26" i="15"/>
  <c r="D26" i="15"/>
  <c r="R19" i="15"/>
  <c r="P19" i="15"/>
  <c r="O19" i="15"/>
  <c r="N19" i="15"/>
  <c r="M19" i="15"/>
  <c r="L19" i="15"/>
  <c r="I19" i="15"/>
  <c r="G19" i="15"/>
  <c r="F19" i="15"/>
  <c r="E19" i="15"/>
  <c r="D19" i="15"/>
  <c r="C19" i="15"/>
  <c r="P43" i="15" l="1"/>
  <c r="P44" i="15" s="1"/>
  <c r="N43" i="15"/>
  <c r="N44" i="15" s="1"/>
  <c r="M43" i="15"/>
  <c r="M44" i="15" s="1"/>
  <c r="O43" i="15"/>
  <c r="O44" i="15" s="1"/>
  <c r="M25" i="9" l="1"/>
  <c r="N25" i="9"/>
  <c r="O25" i="9"/>
  <c r="P25" i="9"/>
  <c r="R25" i="9"/>
  <c r="L25" i="9"/>
  <c r="D25" i="9"/>
  <c r="E25" i="9"/>
  <c r="F25" i="9"/>
  <c r="G25" i="9"/>
  <c r="I25" i="9"/>
  <c r="C25" i="9"/>
  <c r="N17" i="9"/>
  <c r="O17" i="9"/>
  <c r="P17" i="9"/>
  <c r="R17" i="9"/>
  <c r="M17" i="9"/>
  <c r="D17" i="9"/>
  <c r="E17" i="9"/>
  <c r="F17" i="9"/>
  <c r="G17" i="9"/>
  <c r="I17" i="9"/>
  <c r="C17" i="9"/>
  <c r="M9" i="9"/>
  <c r="N9" i="9"/>
  <c r="O9" i="9"/>
  <c r="P9" i="9"/>
  <c r="R9" i="9"/>
  <c r="L9" i="9"/>
  <c r="D9" i="9"/>
  <c r="E9" i="9"/>
  <c r="F9" i="9"/>
  <c r="G9" i="9"/>
  <c r="I9" i="9"/>
  <c r="C9" i="9"/>
  <c r="R47" i="6"/>
  <c r="P47" i="6"/>
  <c r="O47" i="6"/>
  <c r="N47" i="6"/>
  <c r="M47" i="6"/>
  <c r="I47" i="6"/>
  <c r="G47" i="6"/>
  <c r="F47" i="6"/>
  <c r="E47" i="6"/>
  <c r="D47" i="6"/>
  <c r="R39" i="6"/>
  <c r="P39" i="6"/>
  <c r="O39" i="6"/>
  <c r="N39" i="6"/>
  <c r="M39" i="6"/>
  <c r="I39" i="6"/>
  <c r="G39" i="6"/>
  <c r="F39" i="6"/>
  <c r="E39" i="6"/>
  <c r="D39" i="6"/>
  <c r="C39" i="6"/>
  <c r="R31" i="6"/>
  <c r="P31" i="6"/>
  <c r="O31" i="6"/>
  <c r="N31" i="6"/>
  <c r="M31" i="6"/>
  <c r="L31" i="6"/>
  <c r="I31" i="6"/>
  <c r="G31" i="6"/>
  <c r="F31" i="6"/>
  <c r="E31" i="6"/>
  <c r="D31" i="6"/>
  <c r="C31" i="6"/>
  <c r="R22" i="6"/>
  <c r="P22" i="6"/>
  <c r="O22" i="6"/>
  <c r="N22" i="6"/>
  <c r="M22" i="6"/>
  <c r="I22" i="6"/>
  <c r="G22" i="6"/>
  <c r="F22" i="6"/>
  <c r="E22" i="6"/>
  <c r="D22" i="6"/>
  <c r="C22" i="6"/>
  <c r="R13" i="6"/>
  <c r="P13" i="6"/>
  <c r="O13" i="6"/>
  <c r="N13" i="6"/>
  <c r="M13" i="6"/>
  <c r="L13" i="6"/>
  <c r="I13" i="6"/>
  <c r="R38" i="13"/>
  <c r="P38" i="13"/>
  <c r="O38" i="13"/>
  <c r="N38" i="13"/>
  <c r="M38" i="13"/>
  <c r="I38" i="13"/>
  <c r="G38" i="13"/>
  <c r="F38" i="13"/>
  <c r="E38" i="13"/>
  <c r="D38" i="13"/>
  <c r="R31" i="13"/>
  <c r="P31" i="13"/>
  <c r="O31" i="13"/>
  <c r="N31" i="13"/>
  <c r="M31" i="13"/>
  <c r="I31" i="13"/>
  <c r="G31" i="13"/>
  <c r="F31" i="13"/>
  <c r="E31" i="13"/>
  <c r="D31" i="13"/>
  <c r="R24" i="13"/>
  <c r="P24" i="13"/>
  <c r="O24" i="13"/>
  <c r="N24" i="13"/>
  <c r="M24" i="13"/>
  <c r="I24" i="13"/>
  <c r="G24" i="13"/>
  <c r="F24" i="13"/>
  <c r="E24" i="13"/>
  <c r="D24" i="13"/>
  <c r="R17" i="13"/>
  <c r="P17" i="13"/>
  <c r="O17" i="13"/>
  <c r="N17" i="13"/>
  <c r="M17" i="13"/>
  <c r="L17" i="13"/>
  <c r="I17" i="13"/>
  <c r="G17" i="13"/>
  <c r="F17" i="13"/>
  <c r="E17" i="13"/>
  <c r="D17" i="13"/>
  <c r="C17" i="13"/>
  <c r="R9" i="13"/>
  <c r="P9" i="13"/>
  <c r="O9" i="13"/>
  <c r="N9" i="13"/>
  <c r="M9" i="13"/>
  <c r="I9" i="13"/>
  <c r="G9" i="13"/>
  <c r="P40" i="13" s="1"/>
  <c r="P42" i="13" s="1"/>
  <c r="F9" i="13"/>
  <c r="O40" i="13" s="1"/>
  <c r="O42" i="13" s="1"/>
  <c r="E9" i="13"/>
  <c r="D9" i="13"/>
  <c r="R59" i="7"/>
  <c r="N59" i="7"/>
  <c r="O59" i="7"/>
  <c r="P59" i="7"/>
  <c r="M59" i="7"/>
  <c r="L60" i="7"/>
  <c r="C58" i="7"/>
  <c r="C59" i="7" s="1"/>
  <c r="D58" i="7"/>
  <c r="E58" i="7"/>
  <c r="F58" i="7"/>
  <c r="G58" i="7"/>
  <c r="I58" i="7"/>
  <c r="M45" i="7"/>
  <c r="M46" i="7" s="1"/>
  <c r="N45" i="7"/>
  <c r="N46" i="7" s="1"/>
  <c r="O45" i="7"/>
  <c r="O46" i="7" s="1"/>
  <c r="P45" i="7"/>
  <c r="P46" i="7" s="1"/>
  <c r="R45" i="7"/>
  <c r="R46" i="7" s="1"/>
  <c r="L45" i="7"/>
  <c r="L46" i="7" s="1"/>
  <c r="R32" i="7"/>
  <c r="P32" i="7"/>
  <c r="N32" i="7"/>
  <c r="M32" i="7"/>
  <c r="O32" i="7"/>
  <c r="M40" i="13" l="1"/>
  <c r="M42" i="13" s="1"/>
  <c r="N40" i="13"/>
  <c r="N42" i="13" s="1"/>
  <c r="R60" i="7"/>
  <c r="M60" i="7"/>
  <c r="I44" i="7"/>
  <c r="I45" i="7" s="1"/>
  <c r="D44" i="7"/>
  <c r="D45" i="7" s="1"/>
  <c r="E44" i="7"/>
  <c r="E45" i="7" s="1"/>
  <c r="F44" i="7"/>
  <c r="F45" i="7" s="1"/>
  <c r="G44" i="7"/>
  <c r="G45" i="7" s="1"/>
  <c r="C44" i="7"/>
  <c r="C45" i="7" s="1"/>
  <c r="P60" i="7"/>
  <c r="O60" i="7"/>
  <c r="N60" i="7"/>
  <c r="I59" i="7"/>
  <c r="G59" i="7"/>
  <c r="F59" i="7"/>
  <c r="E59" i="7"/>
  <c r="D59" i="7"/>
  <c r="R33" i="7"/>
  <c r="P33" i="7"/>
  <c r="O33" i="7"/>
  <c r="N33" i="7"/>
  <c r="M33" i="7"/>
  <c r="L33" i="7"/>
  <c r="R40" i="9" l="1"/>
  <c r="R33" i="9"/>
  <c r="I40" i="9"/>
  <c r="I33" i="9"/>
  <c r="R74" i="7"/>
  <c r="R75" i="7" s="1"/>
  <c r="I31" i="7"/>
  <c r="C33" i="9" l="1"/>
  <c r="C31" i="7" l="1"/>
  <c r="Q41" i="12" l="1"/>
  <c r="P41" i="12"/>
  <c r="O41" i="12"/>
  <c r="N41" i="12"/>
  <c r="H41" i="12"/>
  <c r="G41" i="12"/>
  <c r="F41" i="12"/>
  <c r="E41" i="12"/>
  <c r="C41" i="12"/>
  <c r="Q33" i="12"/>
  <c r="P33" i="12"/>
  <c r="O33" i="12"/>
  <c r="N33" i="12"/>
  <c r="H33" i="12"/>
  <c r="G33" i="12"/>
  <c r="F33" i="12"/>
  <c r="E33" i="12"/>
  <c r="Q27" i="12"/>
  <c r="P27" i="12"/>
  <c r="O27" i="12"/>
  <c r="N27" i="12"/>
  <c r="L27" i="12"/>
  <c r="H27" i="12"/>
  <c r="G27" i="12"/>
  <c r="F27" i="12"/>
  <c r="E27" i="12"/>
  <c r="Q18" i="12"/>
  <c r="P18" i="12"/>
  <c r="O18" i="12"/>
  <c r="N18" i="12"/>
  <c r="H18" i="12"/>
  <c r="G18" i="12"/>
  <c r="F18" i="12"/>
  <c r="E18" i="12"/>
  <c r="C18" i="12"/>
  <c r="Q11" i="12"/>
  <c r="P11" i="12"/>
  <c r="O11" i="12"/>
  <c r="N11" i="12"/>
  <c r="H11" i="12"/>
  <c r="G11" i="12"/>
  <c r="P44" i="12" s="1"/>
  <c r="P45" i="12" s="1"/>
  <c r="F11" i="12"/>
  <c r="E11" i="12"/>
  <c r="M36" i="11"/>
  <c r="N36" i="11"/>
  <c r="O36" i="11"/>
  <c r="P36" i="11"/>
  <c r="Q36" i="11"/>
  <c r="L36" i="11"/>
  <c r="H19" i="11"/>
  <c r="G19" i="11"/>
  <c r="F19" i="11"/>
  <c r="E19" i="11"/>
  <c r="D19" i="11"/>
  <c r="C19" i="11"/>
  <c r="Q44" i="11"/>
  <c r="P44" i="11"/>
  <c r="O44" i="11"/>
  <c r="N44" i="11"/>
  <c r="M44" i="11"/>
  <c r="H44" i="11"/>
  <c r="G44" i="11"/>
  <c r="F44" i="11"/>
  <c r="E44" i="11"/>
  <c r="D44" i="11"/>
  <c r="C44" i="11"/>
  <c r="H36" i="11"/>
  <c r="G36" i="11"/>
  <c r="F36" i="11"/>
  <c r="E36" i="11"/>
  <c r="D36" i="11"/>
  <c r="Q28" i="11"/>
  <c r="P28" i="11"/>
  <c r="O28" i="11"/>
  <c r="N28" i="11"/>
  <c r="M28" i="11"/>
  <c r="L28" i="11"/>
  <c r="H28" i="11"/>
  <c r="G28" i="11"/>
  <c r="F28" i="11"/>
  <c r="E28" i="11"/>
  <c r="D28" i="11"/>
  <c r="Q19" i="11"/>
  <c r="P19" i="11"/>
  <c r="O19" i="11"/>
  <c r="N19" i="11"/>
  <c r="M19" i="11"/>
  <c r="Q11" i="11"/>
  <c r="P11" i="11"/>
  <c r="O11" i="11"/>
  <c r="N11" i="11"/>
  <c r="M11" i="11"/>
  <c r="H11" i="11"/>
  <c r="G11" i="11"/>
  <c r="F11" i="11"/>
  <c r="E11" i="11"/>
  <c r="D11" i="11"/>
  <c r="Q41" i="10"/>
  <c r="P41" i="10"/>
  <c r="O41" i="10"/>
  <c r="N41" i="10"/>
  <c r="M41" i="10"/>
  <c r="H41" i="10"/>
  <c r="G41" i="10"/>
  <c r="F41" i="10"/>
  <c r="E41" i="10"/>
  <c r="D41" i="10"/>
  <c r="C41" i="10"/>
  <c r="Q33" i="10"/>
  <c r="P33" i="10"/>
  <c r="O33" i="10"/>
  <c r="N33" i="10"/>
  <c r="M33" i="10"/>
  <c r="H33" i="10"/>
  <c r="G33" i="10"/>
  <c r="F33" i="10"/>
  <c r="E33" i="10"/>
  <c r="D33" i="10"/>
  <c r="Q27" i="10"/>
  <c r="P27" i="10"/>
  <c r="O27" i="10"/>
  <c r="N27" i="10"/>
  <c r="M27" i="10"/>
  <c r="L27" i="10"/>
  <c r="H27" i="10"/>
  <c r="G27" i="10"/>
  <c r="F27" i="10"/>
  <c r="E27" i="10"/>
  <c r="D27" i="10"/>
  <c r="Q18" i="10"/>
  <c r="P18" i="10"/>
  <c r="O18" i="10"/>
  <c r="N18" i="10"/>
  <c r="M18" i="10"/>
  <c r="H18" i="10"/>
  <c r="G18" i="10"/>
  <c r="F18" i="10"/>
  <c r="E18" i="10"/>
  <c r="D18" i="10"/>
  <c r="C18" i="10"/>
  <c r="Q11" i="10"/>
  <c r="P11" i="10"/>
  <c r="O11" i="10"/>
  <c r="N11" i="10"/>
  <c r="M11" i="10"/>
  <c r="H11" i="10"/>
  <c r="Q44" i="10" s="1"/>
  <c r="Q45" i="10" s="1"/>
  <c r="G11" i="10"/>
  <c r="P44" i="10" s="1"/>
  <c r="P45" i="10" s="1"/>
  <c r="F11" i="10"/>
  <c r="E11" i="10"/>
  <c r="D11" i="10"/>
  <c r="O44" i="12" l="1"/>
  <c r="O45" i="12" s="1"/>
  <c r="N44" i="12"/>
  <c r="N45" i="12" s="1"/>
  <c r="O44" i="10"/>
  <c r="O45" i="10" s="1"/>
  <c r="N44" i="10"/>
  <c r="N45" i="10" s="1"/>
  <c r="Q44" i="12"/>
  <c r="Q45" i="12" s="1"/>
  <c r="N47" i="11"/>
  <c r="N48" i="11" s="1"/>
  <c r="P47" i="11"/>
  <c r="P48" i="11" s="1"/>
  <c r="Q47" i="11"/>
  <c r="Q48" i="11" s="1"/>
  <c r="O47" i="11"/>
  <c r="O48" i="11" s="1"/>
  <c r="P74" i="7" l="1"/>
  <c r="P75" i="7" s="1"/>
  <c r="O74" i="7"/>
  <c r="O75" i="7" s="1"/>
  <c r="N74" i="7"/>
  <c r="N75" i="7" s="1"/>
  <c r="M74" i="7"/>
  <c r="M75" i="7" s="1"/>
  <c r="P40" i="9"/>
  <c r="O40" i="9"/>
  <c r="N40" i="9"/>
  <c r="M40" i="9"/>
  <c r="G40" i="9"/>
  <c r="F40" i="9"/>
  <c r="E40" i="9"/>
  <c r="D40" i="9"/>
  <c r="P33" i="9"/>
  <c r="O33" i="9"/>
  <c r="N33" i="9"/>
  <c r="M33" i="9"/>
  <c r="G33" i="9"/>
  <c r="F33" i="9"/>
  <c r="E33" i="9"/>
  <c r="D33" i="9"/>
  <c r="Q34" i="8" l="1"/>
  <c r="P34" i="8"/>
  <c r="O34" i="8"/>
  <c r="N34" i="8"/>
  <c r="M34" i="8"/>
  <c r="L34" i="8"/>
  <c r="Q41" i="8"/>
  <c r="P41" i="8"/>
  <c r="O41" i="8"/>
  <c r="N41" i="8"/>
  <c r="M41" i="8"/>
  <c r="H41" i="8"/>
  <c r="G41" i="8"/>
  <c r="F41" i="8"/>
  <c r="E41" i="8"/>
  <c r="D41" i="8"/>
  <c r="C41" i="8"/>
  <c r="H33" i="8"/>
  <c r="G33" i="8"/>
  <c r="F33" i="8"/>
  <c r="E33" i="8"/>
  <c r="D33" i="8"/>
  <c r="Q26" i="8"/>
  <c r="P26" i="8"/>
  <c r="O26" i="8"/>
  <c r="N26" i="8"/>
  <c r="M26" i="8"/>
  <c r="H26" i="8"/>
  <c r="G26" i="8"/>
  <c r="F26" i="8"/>
  <c r="E26" i="8"/>
  <c r="D26" i="8"/>
  <c r="Q19" i="8"/>
  <c r="P19" i="8"/>
  <c r="O19" i="8"/>
  <c r="N19" i="8"/>
  <c r="M19" i="8"/>
  <c r="L19" i="8"/>
  <c r="H19" i="8"/>
  <c r="G19" i="8"/>
  <c r="F19" i="8"/>
  <c r="E19" i="8"/>
  <c r="D19" i="8"/>
  <c r="C19" i="8"/>
  <c r="Q11" i="8"/>
  <c r="P11" i="8"/>
  <c r="O11" i="8"/>
  <c r="N11" i="8"/>
  <c r="M11" i="8"/>
  <c r="H11" i="8"/>
  <c r="G11" i="8"/>
  <c r="F11" i="8"/>
  <c r="E11" i="8"/>
  <c r="D11" i="8"/>
  <c r="Q44" i="8" l="1"/>
  <c r="Q45" i="8" s="1"/>
  <c r="O44" i="8"/>
  <c r="O45" i="8" s="1"/>
  <c r="N44" i="8"/>
  <c r="N45" i="8" s="1"/>
  <c r="P44" i="8"/>
  <c r="P45" i="8" s="1"/>
  <c r="G13" i="6"/>
  <c r="F13" i="6"/>
  <c r="E13" i="6"/>
  <c r="D13" i="6"/>
  <c r="C13" i="6"/>
  <c r="G31" i="7"/>
  <c r="F31" i="7"/>
  <c r="E31" i="7"/>
  <c r="D31" i="7"/>
  <c r="E73" i="7" l="1"/>
  <c r="E72" i="7"/>
  <c r="G73" i="7"/>
  <c r="G72" i="7"/>
  <c r="D73" i="7"/>
  <c r="D72" i="7"/>
  <c r="I73" i="7"/>
  <c r="I72" i="7"/>
  <c r="C23" i="7"/>
  <c r="C32" i="7"/>
  <c r="F73" i="7"/>
  <c r="F72" i="7"/>
  <c r="I23" i="7"/>
  <c r="I32" i="7"/>
  <c r="O82" i="7"/>
  <c r="D23" i="7"/>
  <c r="D32" i="7"/>
  <c r="M81" i="7"/>
  <c r="M82" i="7"/>
  <c r="G23" i="7"/>
  <c r="G32" i="7"/>
  <c r="P81" i="7"/>
  <c r="P82" i="7"/>
  <c r="E23" i="7"/>
  <c r="E32" i="7"/>
  <c r="N81" i="7"/>
  <c r="N82" i="7"/>
  <c r="F23" i="7"/>
  <c r="F32" i="7"/>
  <c r="O81" i="7"/>
</calcChain>
</file>

<file path=xl/sharedStrings.xml><?xml version="1.0" encoding="utf-8"?>
<sst xmlns="http://schemas.openxmlformats.org/spreadsheetml/2006/main" count="1742" uniqueCount="172">
  <si>
    <t>№ рецептуры</t>
  </si>
  <si>
    <t>Цена блюда, руб</t>
  </si>
  <si>
    <t>Пищевые вещества, г</t>
  </si>
  <si>
    <t>Энергетическая ценность, ккал</t>
  </si>
  <si>
    <t>белки</t>
  </si>
  <si>
    <t>жиры</t>
  </si>
  <si>
    <t>углеводы</t>
  </si>
  <si>
    <t>150/20</t>
  </si>
  <si>
    <t xml:space="preserve">Икра кабачковая </t>
  </si>
  <si>
    <t>Чай с сахаром</t>
  </si>
  <si>
    <t>Хлеб пшеничный</t>
  </si>
  <si>
    <t>Плов из птицы</t>
  </si>
  <si>
    <t>Макаронные изделия отварные</t>
  </si>
  <si>
    <t>Чай с лимоном</t>
  </si>
  <si>
    <t>Сыр  "Российский" (порциями)</t>
  </si>
  <si>
    <t>Каша вязкая молочная "Дружба"</t>
  </si>
  <si>
    <t>Гуляш</t>
  </si>
  <si>
    <t>Каша рассыпчатая гречневая</t>
  </si>
  <si>
    <t>Рис припущенный</t>
  </si>
  <si>
    <t>Котлеты рубленые из птицы</t>
  </si>
  <si>
    <t>Рыба, тушеная в томате с овощами</t>
  </si>
  <si>
    <t>80/55</t>
  </si>
  <si>
    <t>Пюре картофельное</t>
  </si>
  <si>
    <t>соотношение</t>
  </si>
  <si>
    <t>200/12/7</t>
  </si>
  <si>
    <t>200/12</t>
  </si>
  <si>
    <t xml:space="preserve">Кофейный напиток  </t>
  </si>
  <si>
    <t>Соус томатный с овощами</t>
  </si>
  <si>
    <t>Суп картофельный с клецками</t>
  </si>
  <si>
    <t>Борщ с капустой и картофелем</t>
  </si>
  <si>
    <t>Напиток яблочный</t>
  </si>
  <si>
    <t>Суп-лапша домашняя</t>
  </si>
  <si>
    <t>Кисель плодово-ягодный</t>
  </si>
  <si>
    <t>40/40</t>
  </si>
  <si>
    <t>Каша вязкая пшеничная</t>
  </si>
  <si>
    <t>1 шт</t>
  </si>
  <si>
    <t>Кондитерские изд</t>
  </si>
  <si>
    <t>Обед:</t>
  </si>
  <si>
    <t>Зеленый горошек консервированный</t>
  </si>
  <si>
    <t>Суп картофельный с крупой (пшено)</t>
  </si>
  <si>
    <t>Льготный завтрак</t>
  </si>
  <si>
    <t xml:space="preserve">ОБЕД  Осень-зима </t>
  </si>
  <si>
    <t>Компот из смеси сухофруктов</t>
  </si>
  <si>
    <t>Завтрак</t>
  </si>
  <si>
    <t>Итого за день:</t>
  </si>
  <si>
    <t>Салат из свеклы</t>
  </si>
  <si>
    <t xml:space="preserve">Завтрак </t>
  </si>
  <si>
    <t xml:space="preserve">Соус томатный </t>
  </si>
  <si>
    <t xml:space="preserve">Кофейный напиток </t>
  </si>
  <si>
    <t>Биточки рубленые из  птицы</t>
  </si>
  <si>
    <t>Кофейный напиток  на молоке сгущенном</t>
  </si>
  <si>
    <t>Каша вязкая ячневая</t>
  </si>
  <si>
    <t>Котлеты рубленые с белокочанной капустой</t>
  </si>
  <si>
    <t>Фрукты свежие</t>
  </si>
  <si>
    <t>50/50</t>
  </si>
  <si>
    <t>Прием пищи</t>
  </si>
  <si>
    <t>Наименование блюда</t>
  </si>
  <si>
    <t>Вес блюда</t>
  </si>
  <si>
    <t>Неделя 1  День 1</t>
  </si>
  <si>
    <t>Итого за завтрак</t>
  </si>
  <si>
    <t>Неделя 1  День 2</t>
  </si>
  <si>
    <t>Неделя 1  День 3</t>
  </si>
  <si>
    <t>Неделя 1  День 4</t>
  </si>
  <si>
    <t>Неделя 1  День 5</t>
  </si>
  <si>
    <t>Неделя 2  День 6</t>
  </si>
  <si>
    <t>Неделя 2  День 7</t>
  </si>
  <si>
    <t>Неделя 2  День 8</t>
  </si>
  <si>
    <t>Неделя 2  День 9</t>
  </si>
  <si>
    <t>Неделя 2  День 10</t>
  </si>
  <si>
    <t>завтрак 25%</t>
  </si>
  <si>
    <t>Омлет с сыром</t>
  </si>
  <si>
    <t>Овощи свежие (помидоры)</t>
  </si>
  <si>
    <t>Овощи свежие (огурцы)</t>
  </si>
  <si>
    <t>Масло (порциями)</t>
  </si>
  <si>
    <t>75/25</t>
  </si>
  <si>
    <t>Лапшевник с творогом</t>
  </si>
  <si>
    <t>Итого за  обед:</t>
  </si>
  <si>
    <t>Салат из белокочанной капусты</t>
  </si>
  <si>
    <t>Котлеты мясо-картофельные по-хлыновски</t>
  </si>
  <si>
    <t>Суп картофельный с бобовыми (горохом)</t>
  </si>
  <si>
    <t>Мясо тушеное с овощами</t>
  </si>
  <si>
    <t>Винегрет овощной</t>
  </si>
  <si>
    <t>Пирожок с повидлом (собственного произв)</t>
  </si>
  <si>
    <t>Примерное 10-дневное меню для МБОУ СОШ № 3</t>
  </si>
  <si>
    <t>завтрак 20-25%</t>
  </si>
  <si>
    <t>Фрикадельки из птицы, тушеные в соусе</t>
  </si>
  <si>
    <t>Яйца вареные</t>
  </si>
  <si>
    <t>Омлет натуральный</t>
  </si>
  <si>
    <t>Пудинг из творога (запеченный) с молоком сгущенным</t>
  </si>
  <si>
    <t>Тефтели из птицы с соусом</t>
  </si>
  <si>
    <t>75/50</t>
  </si>
  <si>
    <t>Кукуруза консервированная</t>
  </si>
  <si>
    <t>Кисломолочный продукт (йогурт)</t>
  </si>
  <si>
    <t>60/50</t>
  </si>
  <si>
    <t>Салат из квашеной капусты</t>
  </si>
  <si>
    <t>Каша вязкая молочная рисовая</t>
  </si>
  <si>
    <t>Булочка "московская"</t>
  </si>
  <si>
    <t>Сдоба Выборгская</t>
  </si>
  <si>
    <t>Фрукты свежие (яблоки)</t>
  </si>
  <si>
    <t>Капуста, тушенная с мясом птицы</t>
  </si>
  <si>
    <t>Свекольник со сметаной</t>
  </si>
  <si>
    <t>54-18 с</t>
  </si>
  <si>
    <t xml:space="preserve">Тефтели из птицы  с соусом </t>
  </si>
  <si>
    <t>Салат "Мозаика"</t>
  </si>
  <si>
    <t>Суп молочный с макаронными изделиями</t>
  </si>
  <si>
    <t>Суп крестьянский с крупой</t>
  </si>
  <si>
    <t>54-10</t>
  </si>
  <si>
    <t>Биточки рубленые из птицы</t>
  </si>
  <si>
    <t>Соус  красный основной</t>
  </si>
  <si>
    <t>54-3 с</t>
  </si>
  <si>
    <t>54-23 м</t>
  </si>
  <si>
    <t>Картофель по-деревенски</t>
  </si>
  <si>
    <t>54-2 гн</t>
  </si>
  <si>
    <t>54-9 м</t>
  </si>
  <si>
    <t>завтрак 5-11 кл</t>
  </si>
  <si>
    <t>Среднее значение за период:</t>
  </si>
  <si>
    <t>Список используемой литературы:</t>
  </si>
  <si>
    <t>Расчет пищевой и энергетической ценности блюда  рассчитан с помощью программы</t>
  </si>
  <si>
    <t>- Сборник рецептур блюд и кулинарных изделий для поп при общеобразовательных школах под редакцией В.Т.Лапшиной  «Хлебпродинформ»   2004 г.</t>
  </si>
  <si>
    <r>
      <t>- Сборник рецептур на продукцию для питания детей в дошкольных образовательных организациях  Москва "Дели плюс" 2015 г</t>
    </r>
    <r>
      <rPr>
        <sz val="11"/>
        <color rgb="FF00000A"/>
        <rFont val="Calibri"/>
        <family val="2"/>
        <charset val="204"/>
        <scheme val="minor"/>
      </rPr>
      <t xml:space="preserve"> </t>
    </r>
    <r>
      <rPr>
        <sz val="11"/>
        <color rgb="FF000000"/>
        <rFont val="Calibri"/>
        <family val="2"/>
        <charset val="204"/>
        <scheme val="minor"/>
      </rPr>
      <t>под редакцией М.П.Могильного</t>
    </r>
  </si>
  <si>
    <t xml:space="preserve">Национальный проект "Демография" (дети)  и методическими рекомендациями МР 2.4.0260-21 </t>
  </si>
  <si>
    <t xml:space="preserve">«Рекомендации по проведению оценки соответствия меню обязательным требованиям»                                                                                                                         </t>
  </si>
  <si>
    <t xml:space="preserve">-Сборник рецептур блюд и типовых меню для организации питания обучающихся 1-4 классов в </t>
  </si>
  <si>
    <t>Овощи соленые (помидоры)</t>
  </si>
  <si>
    <t>Салат из квашеной капусты с зеленым горошком</t>
  </si>
  <si>
    <t>Овощи соленые (огурцы)</t>
  </si>
  <si>
    <t>70/50</t>
  </si>
  <si>
    <t>Рагу из мяса птицы</t>
  </si>
  <si>
    <t>90/80</t>
  </si>
  <si>
    <t>ОВЗ 5-11 кл</t>
  </si>
  <si>
    <t>10- дневное меню для организации горячего питания</t>
  </si>
  <si>
    <t>Завтрак 1-4 кл</t>
  </si>
  <si>
    <t>Хлопья из круп сладкие с молоком</t>
  </si>
  <si>
    <t>54-12м</t>
  </si>
  <si>
    <t xml:space="preserve">Пудинг  из творога (запеченный) с молоком сгущенным </t>
  </si>
  <si>
    <t>130/20</t>
  </si>
  <si>
    <t>Гуляш из птицы</t>
  </si>
  <si>
    <t>Рыба, тушеная в томате с овощами (филе)</t>
  </si>
  <si>
    <t>Свекла отварная дольками</t>
  </si>
  <si>
    <t>54-28</t>
  </si>
  <si>
    <t>Средние показатели за завтрак:</t>
  </si>
  <si>
    <t>Среднее значение за 10 дней:</t>
  </si>
  <si>
    <t>Плюшка "Московская"</t>
  </si>
  <si>
    <t>Бефстроганов из птицы</t>
  </si>
  <si>
    <t>Печень, тушеная в соусе</t>
  </si>
  <si>
    <t>Мясо тушеное с  овощами</t>
  </si>
  <si>
    <t>40/50</t>
  </si>
  <si>
    <t>Сыр "Российский" (порциями)</t>
  </si>
  <si>
    <t>Кондитерское изделие</t>
  </si>
  <si>
    <t>Джем фруктовый(порция)</t>
  </si>
  <si>
    <t>ОВЗ 1-4 кл</t>
  </si>
  <si>
    <t>общеобразовательных организациях   ФБУН новосибирский НИИ гигиены Роспотребнадзора   Москва 2022.</t>
  </si>
  <si>
    <t>Каша жидкая молочная пшённая</t>
  </si>
  <si>
    <t>54-24 к</t>
  </si>
  <si>
    <t>Салат "Розовый" из капусты со свеклой</t>
  </si>
  <si>
    <t>Салат из белокочанной капусты c огурцами и зеленью</t>
  </si>
  <si>
    <t>54-6з</t>
  </si>
  <si>
    <t>Блинчик с фруктовой начинкой</t>
  </si>
  <si>
    <t>Наггетсы куриные</t>
  </si>
  <si>
    <t>Омлет  натуральный</t>
  </si>
  <si>
    <t>120/20</t>
  </si>
  <si>
    <t>50/25</t>
  </si>
  <si>
    <t>50/30</t>
  </si>
  <si>
    <t xml:space="preserve">Рыба, тушеная в томате с овощами </t>
  </si>
  <si>
    <t>Напиток лимонный</t>
  </si>
  <si>
    <t>Суп-лапша домашняя (п/ф)</t>
  </si>
  <si>
    <t>Салат из белокочанной  капусты</t>
  </si>
  <si>
    <t>60/60</t>
  </si>
  <si>
    <t>54-10 с</t>
  </si>
  <si>
    <t>54-18с</t>
  </si>
  <si>
    <t>Завтрак 5-11 кл</t>
  </si>
  <si>
    <t>Обед (платный)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</si>
</sst>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4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1"/>
      <color rgb="FF00000A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A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2" fontId="0" fillId="0" borderId="0" xfId="0" applyNumberFormat="1"/>
    <xf numFmtId="0" fontId="2" fillId="0" borderId="0" xfId="0" applyFont="1" applyAlignment="1"/>
    <xf numFmtId="0" fontId="6" fillId="0" borderId="1" xfId="0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" fillId="0" borderId="0" xfId="0" applyFont="1"/>
    <xf numFmtId="0" fontId="9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/>
    <xf numFmtId="0" fontId="0" fillId="0" borderId="0" xfId="0" applyFont="1"/>
    <xf numFmtId="2" fontId="0" fillId="0" borderId="0" xfId="0" applyNumberFormat="1" applyFont="1"/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8" fillId="2" borderId="2" xfId="0" applyFont="1" applyFill="1" applyBorder="1"/>
    <xf numFmtId="2" fontId="8" fillId="2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0" fontId="0" fillId="0" borderId="0" xfId="0" applyNumberFormat="1" applyFont="1"/>
    <xf numFmtId="0" fontId="9" fillId="0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0" borderId="1" xfId="0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wrapText="1"/>
    </xf>
    <xf numFmtId="0" fontId="9" fillId="0" borderId="1" xfId="0" applyFont="1" applyFill="1" applyBorder="1"/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/>
    <xf numFmtId="2" fontId="6" fillId="0" borderId="1" xfId="0" applyNumberFormat="1" applyFont="1" applyBorder="1"/>
    <xf numFmtId="2" fontId="6" fillId="0" borderId="0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/>
    </xf>
    <xf numFmtId="0" fontId="6" fillId="0" borderId="0" xfId="0" applyNumberFormat="1" applyFont="1"/>
    <xf numFmtId="2" fontId="8" fillId="0" borderId="0" xfId="0" applyNumberFormat="1" applyFont="1"/>
    <xf numFmtId="0" fontId="6" fillId="2" borderId="1" xfId="0" applyFont="1" applyFill="1" applyBorder="1" applyAlignment="1">
      <alignment horizontal="left" wrapText="1"/>
    </xf>
    <xf numFmtId="0" fontId="6" fillId="2" borderId="1" xfId="0" applyNumberFormat="1" applyFont="1" applyFill="1" applyBorder="1" applyAlignment="1">
      <alignment horizontal="center" wrapText="1"/>
    </xf>
    <xf numFmtId="2" fontId="10" fillId="0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2" borderId="6" xfId="0" applyFont="1" applyFill="1" applyBorder="1" applyAlignment="1">
      <alignment wrapText="1"/>
    </xf>
    <xf numFmtId="0" fontId="8" fillId="2" borderId="6" xfId="0" applyFont="1" applyFill="1" applyBorder="1" applyAlignment="1">
      <alignment horizontal="center" wrapText="1"/>
    </xf>
    <xf numFmtId="2" fontId="8" fillId="2" borderId="6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2" fontId="6" fillId="2" borderId="0" xfId="0" applyNumberFormat="1" applyFont="1" applyFill="1"/>
    <xf numFmtId="0" fontId="6" fillId="2" borderId="0" xfId="0" applyFont="1" applyFill="1"/>
    <xf numFmtId="0" fontId="0" fillId="2" borderId="0" xfId="0" applyFont="1" applyFill="1"/>
    <xf numFmtId="2" fontId="0" fillId="2" borderId="0" xfId="0" applyNumberFormat="1" applyFont="1" applyFill="1"/>
    <xf numFmtId="0" fontId="8" fillId="0" borderId="0" xfId="0" applyFont="1"/>
    <xf numFmtId="0" fontId="14" fillId="0" borderId="0" xfId="0" applyFont="1"/>
    <xf numFmtId="0" fontId="15" fillId="0" borderId="0" xfId="0" applyFont="1"/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2" borderId="13" xfId="0" applyFont="1" applyFill="1" applyBorder="1"/>
    <xf numFmtId="0" fontId="8" fillId="2" borderId="13" xfId="0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 wrapText="1"/>
    </xf>
    <xf numFmtId="2" fontId="6" fillId="2" borderId="11" xfId="0" applyNumberFormat="1" applyFont="1" applyFill="1" applyBorder="1" applyAlignment="1">
      <alignment horizontal="center" wrapText="1"/>
    </xf>
    <xf numFmtId="2" fontId="6" fillId="2" borderId="11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10" fillId="2" borderId="11" xfId="0" applyNumberFormat="1" applyFont="1" applyFill="1" applyBorder="1" applyAlignment="1">
      <alignment horizontal="center" wrapText="1"/>
    </xf>
    <xf numFmtId="2" fontId="9" fillId="2" borderId="11" xfId="0" applyNumberFormat="1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 wrapText="1"/>
    </xf>
    <xf numFmtId="2" fontId="6" fillId="0" borderId="11" xfId="0" applyNumberFormat="1" applyFont="1" applyFill="1" applyBorder="1" applyAlignment="1">
      <alignment horizontal="center" wrapText="1"/>
    </xf>
    <xf numFmtId="2" fontId="6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 wrapText="1"/>
    </xf>
    <xf numFmtId="2" fontId="8" fillId="0" borderId="11" xfId="0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17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>
      <alignment horizontal="center" vertical="center" wrapText="1"/>
    </xf>
    <xf numFmtId="2" fontId="9" fillId="0" borderId="1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11" xfId="0" applyNumberFormat="1" applyFont="1" applyFill="1" applyBorder="1" applyAlignment="1">
      <alignment horizontal="center"/>
    </xf>
    <xf numFmtId="0" fontId="0" fillId="0" borderId="23" xfId="0" applyBorder="1"/>
    <xf numFmtId="0" fontId="0" fillId="0" borderId="0" xfId="0" applyBorder="1"/>
    <xf numFmtId="0" fontId="6" fillId="0" borderId="0" xfId="0" applyFont="1" applyBorder="1"/>
    <xf numFmtId="2" fontId="6" fillId="0" borderId="0" xfId="0" applyNumberFormat="1" applyFont="1" applyBorder="1"/>
    <xf numFmtId="0" fontId="16" fillId="0" borderId="0" xfId="0" applyFont="1" applyBorder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0" fontId="16" fillId="0" borderId="0" xfId="0" applyFont="1" applyBorder="1"/>
    <xf numFmtId="2" fontId="16" fillId="0" borderId="0" xfId="0" applyNumberFormat="1" applyFont="1" applyBorder="1"/>
    <xf numFmtId="2" fontId="18" fillId="0" borderId="0" xfId="0" applyNumberFormat="1" applyFont="1" applyBorder="1"/>
    <xf numFmtId="0" fontId="18" fillId="0" borderId="0" xfId="0" applyNumberFormat="1" applyFont="1" applyBorder="1"/>
    <xf numFmtId="0" fontId="2" fillId="0" borderId="0" xfId="0" applyFont="1" applyBorder="1"/>
    <xf numFmtId="0" fontId="19" fillId="0" borderId="0" xfId="0" applyFont="1" applyBorder="1"/>
    <xf numFmtId="0" fontId="20" fillId="0" borderId="0" xfId="0" applyFont="1" applyBorder="1"/>
    <xf numFmtId="0" fontId="15" fillId="0" borderId="0" xfId="0" applyFont="1" applyBorder="1"/>
    <xf numFmtId="0" fontId="20" fillId="0" borderId="0" xfId="0" applyFont="1" applyFill="1" applyBorder="1"/>
    <xf numFmtId="0" fontId="8" fillId="0" borderId="10" xfId="0" applyFont="1" applyFill="1" applyBorder="1" applyAlignment="1">
      <alignment horizontal="center" vertical="center" wrapText="1"/>
    </xf>
    <xf numFmtId="0" fontId="0" fillId="0" borderId="10" xfId="0" applyFont="1" applyBorder="1"/>
    <xf numFmtId="0" fontId="8" fillId="2" borderId="10" xfId="0" applyFont="1" applyFill="1" applyBorder="1" applyAlignment="1">
      <alignment wrapText="1"/>
    </xf>
    <xf numFmtId="0" fontId="8" fillId="0" borderId="2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wrapText="1"/>
    </xf>
    <xf numFmtId="0" fontId="9" fillId="2" borderId="6" xfId="0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22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wrapText="1"/>
    </xf>
    <xf numFmtId="2" fontId="9" fillId="2" borderId="1" xfId="0" applyNumberFormat="1" applyFont="1" applyFill="1" applyBorder="1" applyAlignment="1">
      <alignment wrapText="1"/>
    </xf>
    <xf numFmtId="2" fontId="8" fillId="2" borderId="1" xfId="0" applyNumberFormat="1" applyFont="1" applyFill="1" applyBorder="1"/>
    <xf numFmtId="2" fontId="8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wrapText="1"/>
    </xf>
    <xf numFmtId="2" fontId="6" fillId="2" borderId="1" xfId="0" applyNumberFormat="1" applyFont="1" applyFill="1" applyBorder="1"/>
    <xf numFmtId="0" fontId="8" fillId="2" borderId="6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0" fillId="2" borderId="1" xfId="0" applyFill="1" applyBorder="1"/>
    <xf numFmtId="0" fontId="6" fillId="2" borderId="0" xfId="0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 wrapText="1"/>
    </xf>
    <xf numFmtId="0" fontId="9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wrapText="1"/>
    </xf>
    <xf numFmtId="0" fontId="12" fillId="2" borderId="1" xfId="0" applyNumberFormat="1" applyFont="1" applyFill="1" applyBorder="1" applyAlignment="1">
      <alignment horizontal="center" wrapText="1"/>
    </xf>
    <xf numFmtId="0" fontId="0" fillId="2" borderId="0" xfId="0" applyNumberFormat="1" applyFont="1" applyFill="1"/>
    <xf numFmtId="0" fontId="10" fillId="2" borderId="1" xfId="0" applyNumberFormat="1" applyFont="1" applyFill="1" applyBorder="1" applyAlignment="1">
      <alignment horizontal="center"/>
    </xf>
    <xf numFmtId="0" fontId="21" fillId="0" borderId="0" xfId="0" applyFont="1"/>
    <xf numFmtId="0" fontId="2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/>
    </xf>
    <xf numFmtId="2" fontId="2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2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0" fillId="2" borderId="1" xfId="0" applyFont="1" applyFill="1" applyBorder="1"/>
    <xf numFmtId="2" fontId="8" fillId="0" borderId="1" xfId="0" applyNumberFormat="1" applyFont="1" applyBorder="1" applyAlignment="1">
      <alignment horizontal="center" vertical="center" wrapText="1"/>
    </xf>
    <xf numFmtId="2" fontId="0" fillId="2" borderId="1" xfId="0" applyNumberFormat="1" applyFont="1" applyFill="1" applyBorder="1"/>
    <xf numFmtId="2" fontId="8" fillId="2" borderId="1" xfId="0" applyNumberFormat="1" applyFont="1" applyFill="1" applyBorder="1" applyAlignment="1">
      <alignment wrapText="1"/>
    </xf>
    <xf numFmtId="0" fontId="9" fillId="0" borderId="0" xfId="0" applyFont="1" applyBorder="1"/>
    <xf numFmtId="2" fontId="9" fillId="0" borderId="0" xfId="0" applyNumberFormat="1" applyFont="1" applyBorder="1"/>
    <xf numFmtId="2" fontId="0" fillId="2" borderId="0" xfId="0" applyNumberFormat="1" applyFill="1"/>
    <xf numFmtId="0" fontId="6" fillId="2" borderId="0" xfId="0" applyNumberFormat="1" applyFont="1" applyFill="1"/>
    <xf numFmtId="0" fontId="16" fillId="0" borderId="1" xfId="0" applyFont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17" fillId="0" borderId="11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/>
    <xf numFmtId="2" fontId="9" fillId="2" borderId="2" xfId="0" applyNumberFormat="1" applyFont="1" applyFill="1" applyBorder="1" applyAlignment="1">
      <alignment horizontal="center" wrapText="1"/>
    </xf>
    <xf numFmtId="2" fontId="9" fillId="2" borderId="24" xfId="0" applyNumberFormat="1" applyFont="1" applyFill="1" applyBorder="1" applyAlignment="1">
      <alignment horizontal="center" wrapText="1"/>
    </xf>
    <xf numFmtId="2" fontId="13" fillId="2" borderId="11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 wrapText="1"/>
    </xf>
    <xf numFmtId="0" fontId="13" fillId="2" borderId="5" xfId="0" applyFont="1" applyFill="1" applyBorder="1"/>
    <xf numFmtId="0" fontId="13" fillId="2" borderId="5" xfId="0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2" fontId="13" fillId="2" borderId="25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 wrapText="1"/>
    </xf>
    <xf numFmtId="2" fontId="21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2" fontId="21" fillId="0" borderId="1" xfId="0" applyNumberFormat="1" applyFont="1" applyFill="1" applyBorder="1" applyAlignment="1">
      <alignment horizontal="center" wrapText="1"/>
    </xf>
    <xf numFmtId="2" fontId="6" fillId="2" borderId="6" xfId="0" applyNumberFormat="1" applyFont="1" applyFill="1" applyBorder="1" applyAlignment="1">
      <alignment horizontal="center"/>
    </xf>
    <xf numFmtId="2" fontId="6" fillId="2" borderId="2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 vertical="center" wrapText="1"/>
    </xf>
    <xf numFmtId="0" fontId="0" fillId="2" borderId="10" xfId="0" applyFont="1" applyFill="1" applyBorder="1"/>
    <xf numFmtId="0" fontId="8" fillId="2" borderId="12" xfId="0" applyFont="1" applyFill="1" applyBorder="1" applyAlignment="1">
      <alignment wrapText="1"/>
    </xf>
    <xf numFmtId="0" fontId="8" fillId="2" borderId="13" xfId="0" applyNumberFormat="1" applyFont="1" applyFill="1" applyBorder="1" applyAlignment="1">
      <alignment horizontal="center" wrapText="1"/>
    </xf>
    <xf numFmtId="2" fontId="8" fillId="2" borderId="14" xfId="0" applyNumberFormat="1" applyFont="1" applyFill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0" fillId="2" borderId="13" xfId="0" applyFont="1" applyFill="1" applyBorder="1" applyAlignment="1">
      <alignment wrapText="1"/>
    </xf>
    <xf numFmtId="0" fontId="12" fillId="2" borderId="13" xfId="0" applyFont="1" applyFill="1" applyBorder="1" applyAlignment="1">
      <alignment horizontal="center" wrapText="1"/>
    </xf>
    <xf numFmtId="2" fontId="8" fillId="2" borderId="13" xfId="0" applyNumberFormat="1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2" fontId="23" fillId="0" borderId="11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/>
    </xf>
    <xf numFmtId="0" fontId="8" fillId="2" borderId="26" xfId="0" applyFont="1" applyFill="1" applyBorder="1"/>
    <xf numFmtId="0" fontId="8" fillId="2" borderId="26" xfId="0" applyFont="1" applyFill="1" applyBorder="1" applyAlignment="1">
      <alignment horizontal="center"/>
    </xf>
    <xf numFmtId="2" fontId="8" fillId="2" borderId="26" xfId="0" applyNumberFormat="1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2" fontId="8" fillId="2" borderId="27" xfId="0" applyNumberFormat="1" applyFont="1" applyFill="1" applyBorder="1" applyAlignment="1">
      <alignment horizontal="center"/>
    </xf>
    <xf numFmtId="2" fontId="13" fillId="2" borderId="1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wrapText="1"/>
    </xf>
    <xf numFmtId="0" fontId="0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center" wrapText="1"/>
    </xf>
    <xf numFmtId="2" fontId="8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2" fontId="0" fillId="0" borderId="0" xfId="0" applyNumberFormat="1" applyBorder="1"/>
    <xf numFmtId="2" fontId="17" fillId="0" borderId="9" xfId="0" applyNumberFormat="1" applyFont="1" applyFill="1" applyBorder="1" applyAlignment="1">
      <alignment horizontal="center" vertical="center" wrapText="1"/>
    </xf>
    <xf numFmtId="2" fontId="17" fillId="0" borderId="1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2" fontId="17" fillId="0" borderId="8" xfId="0" applyNumberFormat="1" applyFont="1" applyFill="1" applyBorder="1" applyAlignment="1">
      <alignment horizontal="center" vertical="center"/>
    </xf>
    <xf numFmtId="2" fontId="17" fillId="0" borderId="8" xfId="0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/>
    </xf>
    <xf numFmtId="2" fontId="2" fillId="0" borderId="20" xfId="0" applyNumberFormat="1" applyFont="1" applyFill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2" fillId="0" borderId="18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2" fontId="2" fillId="0" borderId="16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view="pageBreakPreview" zoomScale="55" zoomScaleNormal="100" zoomScaleSheetLayoutView="55" workbookViewId="0">
      <selection activeCell="I31" sqref="I31"/>
    </sheetView>
  </sheetViews>
  <sheetFormatPr defaultRowHeight="15" x14ac:dyDescent="0.25"/>
  <cols>
    <col min="1" max="1" width="21.28515625" customWidth="1"/>
    <col min="2" max="2" width="39.140625" customWidth="1"/>
    <col min="3" max="3" width="12" customWidth="1"/>
    <col min="4" max="4" width="9.42578125" customWidth="1"/>
    <col min="5" max="5" width="9.140625" customWidth="1"/>
    <col min="6" max="6" width="10.28515625" customWidth="1"/>
    <col min="7" max="7" width="17.7109375" customWidth="1"/>
    <col min="8" max="8" width="16.28515625" customWidth="1"/>
    <col min="9" max="9" width="10.7109375" customWidth="1"/>
    <col min="10" max="10" width="22.7109375" customWidth="1"/>
    <col min="11" max="11" width="38.28515625" customWidth="1"/>
    <col min="12" max="12" width="12.28515625" customWidth="1"/>
    <col min="13" max="13" width="10" customWidth="1"/>
    <col min="14" max="14" width="9.140625" customWidth="1"/>
    <col min="15" max="15" width="10.5703125" customWidth="1"/>
    <col min="16" max="17" width="17.42578125" customWidth="1"/>
    <col min="18" max="18" width="11" customWidth="1"/>
  </cols>
  <sheetData>
    <row r="1" spans="1:18" ht="18.75" x14ac:dyDescent="0.3">
      <c r="A1" s="2"/>
      <c r="B1" s="278" t="s">
        <v>130</v>
      </c>
      <c r="C1" s="278"/>
      <c r="D1" s="278"/>
      <c r="E1" s="278"/>
      <c r="F1" s="278"/>
      <c r="G1" s="1"/>
      <c r="H1" s="2"/>
      <c r="I1" s="2"/>
      <c r="J1" s="2"/>
      <c r="M1" s="1"/>
      <c r="N1" s="1"/>
      <c r="O1" s="1"/>
      <c r="P1" s="1"/>
      <c r="Q1" s="2"/>
      <c r="R1" s="1"/>
    </row>
    <row r="2" spans="1:18" ht="19.5" thickBot="1" x14ac:dyDescent="0.3">
      <c r="A2" s="224"/>
      <c r="B2" s="279" t="s">
        <v>131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</row>
    <row r="3" spans="1:18" ht="15.75" x14ac:dyDescent="0.25">
      <c r="A3" s="280" t="s">
        <v>55</v>
      </c>
      <c r="B3" s="282" t="s">
        <v>56</v>
      </c>
      <c r="C3" s="282" t="s">
        <v>57</v>
      </c>
      <c r="D3" s="284" t="s">
        <v>2</v>
      </c>
      <c r="E3" s="284"/>
      <c r="F3" s="284"/>
      <c r="G3" s="285" t="s">
        <v>3</v>
      </c>
      <c r="H3" s="287" t="s">
        <v>0</v>
      </c>
      <c r="I3" s="276" t="s">
        <v>1</v>
      </c>
      <c r="J3" s="280" t="s">
        <v>55</v>
      </c>
      <c r="K3" s="282" t="s">
        <v>56</v>
      </c>
      <c r="L3" s="282" t="s">
        <v>57</v>
      </c>
      <c r="M3" s="284" t="s">
        <v>2</v>
      </c>
      <c r="N3" s="284"/>
      <c r="O3" s="284"/>
      <c r="P3" s="285" t="s">
        <v>3</v>
      </c>
      <c r="Q3" s="287" t="s">
        <v>0</v>
      </c>
      <c r="R3" s="276" t="s">
        <v>1</v>
      </c>
    </row>
    <row r="4" spans="1:18" ht="15.75" x14ac:dyDescent="0.25">
      <c r="A4" s="281"/>
      <c r="B4" s="283"/>
      <c r="C4" s="283"/>
      <c r="D4" s="134" t="s">
        <v>4</v>
      </c>
      <c r="E4" s="134" t="s">
        <v>5</v>
      </c>
      <c r="F4" s="134" t="s">
        <v>6</v>
      </c>
      <c r="G4" s="286"/>
      <c r="H4" s="288"/>
      <c r="I4" s="277"/>
      <c r="J4" s="281"/>
      <c r="K4" s="283"/>
      <c r="L4" s="283"/>
      <c r="M4" s="134" t="s">
        <v>4</v>
      </c>
      <c r="N4" s="134" t="s">
        <v>5</v>
      </c>
      <c r="O4" s="134" t="s">
        <v>6</v>
      </c>
      <c r="P4" s="286"/>
      <c r="Q4" s="288"/>
      <c r="R4" s="277"/>
    </row>
    <row r="5" spans="1:18" ht="26.25" customHeight="1" x14ac:dyDescent="0.25">
      <c r="A5" s="256" t="s">
        <v>58</v>
      </c>
      <c r="B5" s="202"/>
      <c r="C5" s="223"/>
      <c r="D5" s="134"/>
      <c r="E5" s="134"/>
      <c r="F5" s="134"/>
      <c r="G5" s="222"/>
      <c r="H5" s="221"/>
      <c r="I5" s="225"/>
      <c r="J5" s="256" t="s">
        <v>64</v>
      </c>
      <c r="K5" s="202"/>
      <c r="L5" s="223"/>
      <c r="M5" s="134"/>
      <c r="N5" s="134"/>
      <c r="O5" s="134"/>
      <c r="P5" s="222"/>
      <c r="Q5" s="221"/>
      <c r="R5" s="225"/>
    </row>
    <row r="6" spans="1:18" ht="18.75" x14ac:dyDescent="0.3">
      <c r="A6" s="257" t="s">
        <v>43</v>
      </c>
      <c r="B6" s="43" t="s">
        <v>70</v>
      </c>
      <c r="C6" s="57">
        <v>130</v>
      </c>
      <c r="D6" s="55">
        <v>10.34</v>
      </c>
      <c r="E6" s="55">
        <v>11.54</v>
      </c>
      <c r="F6" s="55">
        <v>23.82</v>
      </c>
      <c r="G6" s="55">
        <v>281.41000000000003</v>
      </c>
      <c r="H6" s="44">
        <v>342</v>
      </c>
      <c r="I6" s="116">
        <v>45.96</v>
      </c>
      <c r="J6" s="257" t="s">
        <v>43</v>
      </c>
      <c r="K6" s="17" t="s">
        <v>11</v>
      </c>
      <c r="L6" s="21">
        <v>250</v>
      </c>
      <c r="M6" s="55">
        <v>15.47</v>
      </c>
      <c r="N6" s="55">
        <v>18.8</v>
      </c>
      <c r="O6" s="55">
        <v>38.06</v>
      </c>
      <c r="P6" s="45">
        <v>368.7</v>
      </c>
      <c r="Q6" s="24" t="s">
        <v>133</v>
      </c>
      <c r="R6" s="117">
        <v>52.7</v>
      </c>
    </row>
    <row r="7" spans="1:18" ht="37.5" x14ac:dyDescent="0.3">
      <c r="A7" s="257"/>
      <c r="B7" s="139" t="s">
        <v>8</v>
      </c>
      <c r="C7" s="24">
        <v>60</v>
      </c>
      <c r="D7" s="25">
        <v>1.2</v>
      </c>
      <c r="E7" s="25">
        <v>3.6</v>
      </c>
      <c r="F7" s="25">
        <v>5.04</v>
      </c>
      <c r="G7" s="25">
        <v>88.2</v>
      </c>
      <c r="H7" s="24">
        <v>57</v>
      </c>
      <c r="I7" s="118">
        <v>14.74</v>
      </c>
      <c r="J7" s="257"/>
      <c r="K7" s="17" t="s">
        <v>154</v>
      </c>
      <c r="L7" s="21">
        <v>60</v>
      </c>
      <c r="M7" s="22">
        <v>3</v>
      </c>
      <c r="N7" s="22">
        <v>2.64</v>
      </c>
      <c r="O7" s="22">
        <v>0.96</v>
      </c>
      <c r="P7" s="22">
        <v>3.94</v>
      </c>
      <c r="Q7" s="233">
        <v>101</v>
      </c>
      <c r="R7" s="118">
        <v>13.91</v>
      </c>
    </row>
    <row r="8" spans="1:18" ht="18.75" x14ac:dyDescent="0.3">
      <c r="A8" s="258"/>
      <c r="B8" s="43" t="s">
        <v>9</v>
      </c>
      <c r="C8" s="57" t="s">
        <v>25</v>
      </c>
      <c r="D8" s="55">
        <v>0.19</v>
      </c>
      <c r="E8" s="55">
        <v>0.04</v>
      </c>
      <c r="F8" s="55">
        <v>10.98</v>
      </c>
      <c r="G8" s="55">
        <v>43.9</v>
      </c>
      <c r="H8" s="44">
        <v>685</v>
      </c>
      <c r="I8" s="116">
        <v>3.1</v>
      </c>
      <c r="J8" s="258"/>
      <c r="K8" s="43" t="s">
        <v>26</v>
      </c>
      <c r="L8" s="57">
        <v>200</v>
      </c>
      <c r="M8" s="55">
        <v>1.1399999999999999</v>
      </c>
      <c r="N8" s="55">
        <v>0.66</v>
      </c>
      <c r="O8" s="55">
        <v>6.82</v>
      </c>
      <c r="P8" s="55">
        <v>37.799999999999997</v>
      </c>
      <c r="Q8" s="44">
        <v>692</v>
      </c>
      <c r="R8" s="116">
        <v>3.8</v>
      </c>
    </row>
    <row r="9" spans="1:18" ht="18.75" x14ac:dyDescent="0.3">
      <c r="A9" s="258"/>
      <c r="B9" s="43" t="s">
        <v>10</v>
      </c>
      <c r="C9" s="57">
        <v>40</v>
      </c>
      <c r="D9" s="55">
        <v>3.04</v>
      </c>
      <c r="E9" s="55">
        <v>0.32</v>
      </c>
      <c r="F9" s="55">
        <v>23.2</v>
      </c>
      <c r="G9" s="55">
        <v>104.5</v>
      </c>
      <c r="H9" s="44"/>
      <c r="I9" s="116">
        <v>3.2</v>
      </c>
      <c r="J9" s="258"/>
      <c r="K9" s="43" t="s">
        <v>10</v>
      </c>
      <c r="L9" s="57">
        <v>40</v>
      </c>
      <c r="M9" s="55">
        <v>3.04</v>
      </c>
      <c r="N9" s="55">
        <v>0.32</v>
      </c>
      <c r="O9" s="55">
        <v>23.2</v>
      </c>
      <c r="P9" s="55">
        <v>104.5</v>
      </c>
      <c r="Q9" s="44"/>
      <c r="R9" s="116">
        <v>3.2</v>
      </c>
    </row>
    <row r="10" spans="1:18" ht="18.75" x14ac:dyDescent="0.3">
      <c r="A10" s="258"/>
      <c r="B10" s="43" t="s">
        <v>98</v>
      </c>
      <c r="C10" s="57">
        <v>100</v>
      </c>
      <c r="D10" s="55">
        <v>0.4</v>
      </c>
      <c r="E10" s="55">
        <v>0.4</v>
      </c>
      <c r="F10" s="55">
        <v>9.8000000000000007</v>
      </c>
      <c r="G10" s="55">
        <v>44.4</v>
      </c>
      <c r="H10" s="44"/>
      <c r="I10" s="116">
        <v>21</v>
      </c>
      <c r="J10" s="258"/>
      <c r="K10" s="182" t="s">
        <v>148</v>
      </c>
      <c r="L10" s="68">
        <v>30</v>
      </c>
      <c r="M10" s="22">
        <v>6.02</v>
      </c>
      <c r="N10" s="22">
        <v>7.13</v>
      </c>
      <c r="O10" s="22">
        <v>18.940000000000001</v>
      </c>
      <c r="P10" s="22">
        <v>139.4</v>
      </c>
      <c r="Q10" s="200"/>
      <c r="R10" s="117">
        <v>14.39</v>
      </c>
    </row>
    <row r="11" spans="1:18" ht="26.25" customHeight="1" x14ac:dyDescent="0.3">
      <c r="A11" s="251" t="s">
        <v>59</v>
      </c>
      <c r="B11" s="75"/>
      <c r="C11" s="76">
        <v>542</v>
      </c>
      <c r="D11" s="77">
        <f>SUM(D5:D10)</f>
        <v>15.17</v>
      </c>
      <c r="E11" s="77">
        <f>SUM(E5:E10)</f>
        <v>15.899999999999999</v>
      </c>
      <c r="F11" s="77">
        <f>SUM(F5:F10)</f>
        <v>72.84</v>
      </c>
      <c r="G11" s="77">
        <f>SUM(G5:G10)</f>
        <v>562.41</v>
      </c>
      <c r="H11" s="44"/>
      <c r="I11" s="229">
        <f>SUM(I5:I10)</f>
        <v>88</v>
      </c>
      <c r="J11" s="251" t="s">
        <v>59</v>
      </c>
      <c r="K11" s="43"/>
      <c r="L11" s="203">
        <f>SUM(L6:L10)</f>
        <v>580</v>
      </c>
      <c r="M11" s="203">
        <f t="shared" ref="M11:P11" si="0">SUM(M6:M10)</f>
        <v>28.669999999999998</v>
      </c>
      <c r="N11" s="203">
        <f t="shared" si="0"/>
        <v>29.55</v>
      </c>
      <c r="O11" s="203">
        <f t="shared" si="0"/>
        <v>87.98</v>
      </c>
      <c r="P11" s="203">
        <f t="shared" si="0"/>
        <v>654.34</v>
      </c>
      <c r="Q11" s="8"/>
      <c r="R11" s="266">
        <f>SUM(R6:R10)</f>
        <v>88</v>
      </c>
    </row>
    <row r="12" spans="1:18" ht="23.25" customHeight="1" x14ac:dyDescent="0.3">
      <c r="A12" s="256" t="s">
        <v>60</v>
      </c>
      <c r="B12" s="202"/>
      <c r="C12" s="205"/>
      <c r="D12" s="206"/>
      <c r="E12" s="206"/>
      <c r="F12" s="206"/>
      <c r="G12" s="207"/>
      <c r="H12" s="208"/>
      <c r="I12" s="259"/>
      <c r="J12" s="256" t="s">
        <v>65</v>
      </c>
      <c r="K12" s="202"/>
      <c r="L12" s="205"/>
      <c r="M12" s="206"/>
      <c r="N12" s="206"/>
      <c r="O12" s="206"/>
      <c r="P12" s="207"/>
      <c r="Q12" s="208"/>
      <c r="R12" s="259"/>
    </row>
    <row r="13" spans="1:18" ht="37.5" customHeight="1" x14ac:dyDescent="0.3">
      <c r="A13" s="257" t="s">
        <v>43</v>
      </c>
      <c r="B13" s="17" t="s">
        <v>11</v>
      </c>
      <c r="C13" s="21">
        <v>250</v>
      </c>
      <c r="D13" s="55">
        <v>15.47</v>
      </c>
      <c r="E13" s="55">
        <v>18.8</v>
      </c>
      <c r="F13" s="55">
        <v>38.06</v>
      </c>
      <c r="G13" s="45">
        <v>368.7</v>
      </c>
      <c r="H13" s="24" t="s">
        <v>133</v>
      </c>
      <c r="I13" s="117">
        <v>52.7</v>
      </c>
      <c r="J13" s="257" t="s">
        <v>43</v>
      </c>
      <c r="K13" s="43" t="s">
        <v>78</v>
      </c>
      <c r="L13" s="44">
        <v>90</v>
      </c>
      <c r="M13" s="44">
        <v>9.0500000000000007</v>
      </c>
      <c r="N13" s="44">
        <v>7.58</v>
      </c>
      <c r="O13" s="44">
        <v>13.81</v>
      </c>
      <c r="P13" s="44">
        <v>152.51</v>
      </c>
      <c r="Q13" s="44">
        <v>454</v>
      </c>
      <c r="R13" s="121">
        <v>45.93</v>
      </c>
    </row>
    <row r="14" spans="1:18" ht="37.5" x14ac:dyDescent="0.3">
      <c r="A14" s="258"/>
      <c r="B14" s="17" t="s">
        <v>155</v>
      </c>
      <c r="C14" s="24">
        <v>60</v>
      </c>
      <c r="D14" s="25">
        <v>1.3</v>
      </c>
      <c r="E14" s="25">
        <v>6.04</v>
      </c>
      <c r="F14" s="25">
        <v>2.2000000000000002</v>
      </c>
      <c r="G14" s="25">
        <v>73.400000000000006</v>
      </c>
      <c r="H14" s="44" t="s">
        <v>156</v>
      </c>
      <c r="I14" s="228">
        <v>13.7</v>
      </c>
      <c r="J14" s="258"/>
      <c r="K14" s="43" t="s">
        <v>12</v>
      </c>
      <c r="L14" s="44">
        <v>150</v>
      </c>
      <c r="M14" s="45">
        <v>3.32</v>
      </c>
      <c r="N14" s="45">
        <v>5.84</v>
      </c>
      <c r="O14" s="45">
        <v>26.8</v>
      </c>
      <c r="P14" s="45">
        <v>219.5</v>
      </c>
      <c r="Q14" s="44">
        <v>332</v>
      </c>
      <c r="R14" s="121">
        <v>15.5</v>
      </c>
    </row>
    <row r="15" spans="1:18" ht="18.75" x14ac:dyDescent="0.3">
      <c r="A15" s="258"/>
      <c r="B15" s="139" t="s">
        <v>147</v>
      </c>
      <c r="C15" s="24">
        <v>15</v>
      </c>
      <c r="D15" s="25">
        <v>3.28</v>
      </c>
      <c r="E15" s="25">
        <v>6.43</v>
      </c>
      <c r="F15" s="25">
        <v>0</v>
      </c>
      <c r="G15" s="25">
        <v>53.75</v>
      </c>
      <c r="H15" s="24">
        <v>97</v>
      </c>
      <c r="I15" s="118">
        <v>14.6</v>
      </c>
      <c r="J15" s="258"/>
      <c r="K15" s="10" t="s">
        <v>47</v>
      </c>
      <c r="L15" s="57">
        <v>20</v>
      </c>
      <c r="M15" s="55">
        <v>0.73</v>
      </c>
      <c r="N15" s="55">
        <v>0.49</v>
      </c>
      <c r="O15" s="55">
        <v>1.94</v>
      </c>
      <c r="P15" s="55">
        <v>14.8</v>
      </c>
      <c r="Q15" s="44">
        <v>588</v>
      </c>
      <c r="R15" s="116">
        <v>2.2000000000000002</v>
      </c>
    </row>
    <row r="16" spans="1:18" ht="18.75" x14ac:dyDescent="0.3">
      <c r="A16" s="258"/>
      <c r="B16" s="43" t="s">
        <v>26</v>
      </c>
      <c r="C16" s="57">
        <v>200</v>
      </c>
      <c r="D16" s="55">
        <v>1.1399999999999999</v>
      </c>
      <c r="E16" s="55">
        <v>0.66</v>
      </c>
      <c r="F16" s="55">
        <v>6.82</v>
      </c>
      <c r="G16" s="55">
        <v>37.799999999999997</v>
      </c>
      <c r="H16" s="44">
        <v>692</v>
      </c>
      <c r="I16" s="116">
        <v>3.8</v>
      </c>
      <c r="J16" s="258"/>
      <c r="K16" s="43" t="s">
        <v>72</v>
      </c>
      <c r="L16" s="57">
        <v>60</v>
      </c>
      <c r="M16" s="55">
        <v>0.6</v>
      </c>
      <c r="N16" s="45">
        <v>0</v>
      </c>
      <c r="O16" s="45">
        <v>1.29</v>
      </c>
      <c r="P16" s="45">
        <v>9.81</v>
      </c>
      <c r="Q16" s="45"/>
      <c r="R16" s="121">
        <v>13.58</v>
      </c>
    </row>
    <row r="17" spans="1:18" ht="37.5" x14ac:dyDescent="0.3">
      <c r="A17" s="258"/>
      <c r="B17" s="43" t="s">
        <v>10</v>
      </c>
      <c r="C17" s="57">
        <v>40</v>
      </c>
      <c r="D17" s="55">
        <v>3.04</v>
      </c>
      <c r="E17" s="55">
        <v>0.32</v>
      </c>
      <c r="F17" s="55">
        <v>23.2</v>
      </c>
      <c r="G17" s="55">
        <v>104.5</v>
      </c>
      <c r="H17" s="44"/>
      <c r="I17" s="116">
        <v>3.2</v>
      </c>
      <c r="J17" s="258"/>
      <c r="K17" s="43" t="s">
        <v>50</v>
      </c>
      <c r="L17" s="57">
        <v>200</v>
      </c>
      <c r="M17" s="55">
        <v>3.87</v>
      </c>
      <c r="N17" s="55">
        <v>3.48</v>
      </c>
      <c r="O17" s="55">
        <v>11.1</v>
      </c>
      <c r="P17" s="55">
        <v>91.2</v>
      </c>
      <c r="Q17" s="44">
        <v>690</v>
      </c>
      <c r="R17" s="116">
        <v>7.59</v>
      </c>
    </row>
    <row r="18" spans="1:18" ht="18.75" x14ac:dyDescent="0.3">
      <c r="A18" s="258"/>
      <c r="B18" s="43"/>
      <c r="C18" s="54"/>
      <c r="D18" s="49"/>
      <c r="E18" s="49"/>
      <c r="F18" s="49"/>
      <c r="G18" s="49"/>
      <c r="H18" s="8"/>
      <c r="I18" s="116"/>
      <c r="J18" s="258"/>
      <c r="K18" s="43" t="s">
        <v>10</v>
      </c>
      <c r="L18" s="57">
        <v>40</v>
      </c>
      <c r="M18" s="55">
        <v>3.04</v>
      </c>
      <c r="N18" s="55">
        <v>0.32</v>
      </c>
      <c r="O18" s="55">
        <v>23.2</v>
      </c>
      <c r="P18" s="55">
        <v>104.5</v>
      </c>
      <c r="Q18" s="44"/>
      <c r="R18" s="116">
        <v>3.2</v>
      </c>
    </row>
    <row r="19" spans="1:18" ht="18.75" x14ac:dyDescent="0.3">
      <c r="A19" s="251" t="s">
        <v>59</v>
      </c>
      <c r="B19" s="75"/>
      <c r="C19" s="76">
        <f>SUM(C13:C18)</f>
        <v>565</v>
      </c>
      <c r="D19" s="76">
        <f>SUM(D13:D18)</f>
        <v>24.23</v>
      </c>
      <c r="E19" s="76">
        <f>SUM(E13:E18)</f>
        <v>32.25</v>
      </c>
      <c r="F19" s="76">
        <f>SUM(F13:F18)</f>
        <v>70.28</v>
      </c>
      <c r="G19" s="77">
        <f>SUM(G13:G18)</f>
        <v>638.15</v>
      </c>
      <c r="H19" s="209"/>
      <c r="I19" s="229">
        <f>SUM(I13:I18)</f>
        <v>88</v>
      </c>
      <c r="J19" s="251" t="s">
        <v>59</v>
      </c>
      <c r="K19" s="75"/>
      <c r="L19" s="210">
        <f>SUM(L13:L18)</f>
        <v>560</v>
      </c>
      <c r="M19" s="77">
        <f>SUM(M13:M18)</f>
        <v>20.61</v>
      </c>
      <c r="N19" s="77">
        <f>SUM(N13:N18)</f>
        <v>17.71</v>
      </c>
      <c r="O19" s="77">
        <f>SUM(O13:O18)</f>
        <v>78.14</v>
      </c>
      <c r="P19" s="77">
        <f>SUM(P13:P18)</f>
        <v>592.31999999999994</v>
      </c>
      <c r="Q19" s="76"/>
      <c r="R19" s="229">
        <f>SUM(R13:R18)</f>
        <v>88.000000000000014</v>
      </c>
    </row>
    <row r="20" spans="1:18" ht="24.75" customHeight="1" x14ac:dyDescent="0.3">
      <c r="A20" s="256" t="s">
        <v>61</v>
      </c>
      <c r="B20" s="202"/>
      <c r="C20" s="205"/>
      <c r="D20" s="206"/>
      <c r="E20" s="206"/>
      <c r="F20" s="206"/>
      <c r="G20" s="207"/>
      <c r="H20" s="208"/>
      <c r="I20" s="259"/>
      <c r="J20" s="256" t="s">
        <v>66</v>
      </c>
      <c r="K20" s="202"/>
      <c r="L20" s="205"/>
      <c r="M20" s="206"/>
      <c r="N20" s="206"/>
      <c r="O20" s="206"/>
      <c r="P20" s="207"/>
      <c r="Q20" s="208"/>
      <c r="R20" s="259"/>
    </row>
    <row r="21" spans="1:18" ht="37.5" x14ac:dyDescent="0.3">
      <c r="A21" s="257" t="s">
        <v>43</v>
      </c>
      <c r="B21" s="43" t="s">
        <v>152</v>
      </c>
      <c r="C21" s="57">
        <v>200</v>
      </c>
      <c r="D21" s="55">
        <v>11.3</v>
      </c>
      <c r="E21" s="55">
        <v>10.1</v>
      </c>
      <c r="F21" s="55">
        <v>32.6</v>
      </c>
      <c r="G21" s="55">
        <v>274.89999999999998</v>
      </c>
      <c r="H21" s="44" t="s">
        <v>153</v>
      </c>
      <c r="I21" s="116">
        <v>21.57</v>
      </c>
      <c r="J21" s="257" t="s">
        <v>43</v>
      </c>
      <c r="K21" s="43" t="s">
        <v>15</v>
      </c>
      <c r="L21" s="44">
        <v>250</v>
      </c>
      <c r="M21" s="45">
        <v>9.08</v>
      </c>
      <c r="N21" s="45">
        <v>7.35</v>
      </c>
      <c r="O21" s="45">
        <v>42.5</v>
      </c>
      <c r="P21" s="45">
        <v>297.5</v>
      </c>
      <c r="Q21" s="44">
        <v>302</v>
      </c>
      <c r="R21" s="121">
        <v>28.86</v>
      </c>
    </row>
    <row r="22" spans="1:18" ht="42" customHeight="1" x14ac:dyDescent="0.3">
      <c r="A22" s="258"/>
      <c r="B22" s="43" t="s">
        <v>134</v>
      </c>
      <c r="C22" s="57" t="s">
        <v>7</v>
      </c>
      <c r="D22" s="55">
        <v>12.16</v>
      </c>
      <c r="E22" s="55">
        <v>11.95</v>
      </c>
      <c r="F22" s="55">
        <v>36.74</v>
      </c>
      <c r="G22" s="55">
        <v>340.54</v>
      </c>
      <c r="H22" s="44">
        <v>362</v>
      </c>
      <c r="I22" s="116">
        <v>60.63</v>
      </c>
      <c r="J22" s="258"/>
      <c r="K22" s="17" t="s">
        <v>157</v>
      </c>
      <c r="L22" s="19">
        <v>120</v>
      </c>
      <c r="M22" s="20">
        <v>5.36</v>
      </c>
      <c r="N22" s="20">
        <v>13.4</v>
      </c>
      <c r="O22" s="20">
        <v>61.36</v>
      </c>
      <c r="P22" s="20">
        <v>335</v>
      </c>
      <c r="Q22" s="3"/>
      <c r="R22" s="124">
        <v>38.24</v>
      </c>
    </row>
    <row r="23" spans="1:18" ht="18.75" x14ac:dyDescent="0.3">
      <c r="A23" s="258"/>
      <c r="B23" s="17" t="s">
        <v>13</v>
      </c>
      <c r="C23" s="21" t="s">
        <v>24</v>
      </c>
      <c r="D23" s="22">
        <v>0.3</v>
      </c>
      <c r="E23" s="22">
        <v>0.05</v>
      </c>
      <c r="F23" s="22">
        <v>15.2</v>
      </c>
      <c r="G23" s="22">
        <v>60</v>
      </c>
      <c r="H23" s="24">
        <v>686</v>
      </c>
      <c r="I23" s="117">
        <v>5.8</v>
      </c>
      <c r="J23" s="258"/>
      <c r="K23" s="139" t="s">
        <v>147</v>
      </c>
      <c r="L23" s="24">
        <v>15</v>
      </c>
      <c r="M23" s="25">
        <v>3.28</v>
      </c>
      <c r="N23" s="25">
        <v>6.43</v>
      </c>
      <c r="O23" s="25">
        <v>0</v>
      </c>
      <c r="P23" s="25">
        <v>53.75</v>
      </c>
      <c r="Q23" s="24">
        <v>97</v>
      </c>
      <c r="R23" s="118">
        <v>14.6</v>
      </c>
    </row>
    <row r="24" spans="1:18" ht="18.75" x14ac:dyDescent="0.3">
      <c r="A24" s="258"/>
      <c r="B24" s="43"/>
      <c r="C24" s="57"/>
      <c r="D24" s="55"/>
      <c r="E24" s="55"/>
      <c r="F24" s="55"/>
      <c r="G24" s="45"/>
      <c r="H24" s="44"/>
      <c r="I24" s="116"/>
      <c r="J24" s="258"/>
      <c r="K24" s="43" t="s">
        <v>9</v>
      </c>
      <c r="L24" s="57" t="s">
        <v>25</v>
      </c>
      <c r="M24" s="55">
        <v>0.19</v>
      </c>
      <c r="N24" s="55">
        <v>0.04</v>
      </c>
      <c r="O24" s="55">
        <v>10.98</v>
      </c>
      <c r="P24" s="55">
        <v>43.9</v>
      </c>
      <c r="Q24" s="8">
        <v>685</v>
      </c>
      <c r="R24" s="116">
        <v>3.1</v>
      </c>
    </row>
    <row r="25" spans="1:18" ht="18.75" x14ac:dyDescent="0.3">
      <c r="A25" s="258"/>
      <c r="B25" s="75"/>
      <c r="C25" s="76"/>
      <c r="D25" s="77"/>
      <c r="E25" s="77"/>
      <c r="F25" s="77"/>
      <c r="G25" s="77"/>
      <c r="H25" s="44"/>
      <c r="I25" s="229"/>
      <c r="J25" s="258"/>
      <c r="K25" s="43" t="s">
        <v>10</v>
      </c>
      <c r="L25" s="54">
        <v>40</v>
      </c>
      <c r="M25" s="49">
        <v>3.04</v>
      </c>
      <c r="N25" s="49">
        <v>0.32</v>
      </c>
      <c r="O25" s="49">
        <v>23.2</v>
      </c>
      <c r="P25" s="49">
        <v>104.5</v>
      </c>
      <c r="Q25" s="8"/>
      <c r="R25" s="116">
        <v>3.2</v>
      </c>
    </row>
    <row r="26" spans="1:18" ht="18.75" x14ac:dyDescent="0.3">
      <c r="A26" s="251" t="s">
        <v>59</v>
      </c>
      <c r="B26" s="75"/>
      <c r="C26" s="76">
        <v>589</v>
      </c>
      <c r="D26" s="77">
        <f>SUM(D21:D24)</f>
        <v>23.76</v>
      </c>
      <c r="E26" s="77">
        <f>SUM(E21:E24)</f>
        <v>22.099999999999998</v>
      </c>
      <c r="F26" s="77">
        <f>SUM(F21:F24)</f>
        <v>84.54</v>
      </c>
      <c r="G26" s="77">
        <f>SUM(G21:G24)</f>
        <v>675.44</v>
      </c>
      <c r="H26" s="44"/>
      <c r="I26" s="229">
        <f>SUM(I21:I24)</f>
        <v>88</v>
      </c>
      <c r="J26" s="251" t="s">
        <v>59</v>
      </c>
      <c r="K26" s="53"/>
      <c r="L26" s="76">
        <v>637</v>
      </c>
      <c r="M26" s="77">
        <f>SUM(M21:M25)</f>
        <v>20.950000000000003</v>
      </c>
      <c r="N26" s="77">
        <f t="shared" ref="N26:R26" si="1">SUM(N21:N25)</f>
        <v>27.54</v>
      </c>
      <c r="O26" s="77">
        <f t="shared" si="1"/>
        <v>138.04</v>
      </c>
      <c r="P26" s="77">
        <f t="shared" si="1"/>
        <v>834.65</v>
      </c>
      <c r="Q26" s="77"/>
      <c r="R26" s="229">
        <f t="shared" si="1"/>
        <v>87.999999999999986</v>
      </c>
    </row>
    <row r="27" spans="1:18" ht="26.25" customHeight="1" x14ac:dyDescent="0.25">
      <c r="A27" s="256" t="s">
        <v>62</v>
      </c>
      <c r="B27" s="202"/>
      <c r="C27" s="223"/>
      <c r="D27" s="134"/>
      <c r="E27" s="134"/>
      <c r="F27" s="134"/>
      <c r="G27" s="222"/>
      <c r="H27" s="221"/>
      <c r="I27" s="225"/>
      <c r="J27" s="256" t="s">
        <v>67</v>
      </c>
      <c r="K27" s="202"/>
      <c r="L27" s="223"/>
      <c r="M27" s="134"/>
      <c r="N27" s="134"/>
      <c r="O27" s="134"/>
      <c r="P27" s="222"/>
      <c r="Q27" s="221"/>
      <c r="R27" s="225"/>
    </row>
    <row r="28" spans="1:18" ht="23.25" customHeight="1" x14ac:dyDescent="0.3">
      <c r="A28" s="257" t="s">
        <v>43</v>
      </c>
      <c r="B28" s="43" t="s">
        <v>136</v>
      </c>
      <c r="C28" s="57" t="s">
        <v>146</v>
      </c>
      <c r="D28" s="55">
        <v>12.27</v>
      </c>
      <c r="E28" s="55">
        <v>12.59</v>
      </c>
      <c r="F28" s="55">
        <v>14.93</v>
      </c>
      <c r="G28" s="55">
        <v>191.8</v>
      </c>
      <c r="H28" s="44">
        <v>437</v>
      </c>
      <c r="I28" s="116">
        <v>53.74</v>
      </c>
      <c r="J28" s="257" t="s">
        <v>43</v>
      </c>
      <c r="K28" s="43" t="s">
        <v>158</v>
      </c>
      <c r="L28" s="57">
        <v>70</v>
      </c>
      <c r="M28" s="55">
        <v>11.29</v>
      </c>
      <c r="N28" s="55">
        <v>12.14</v>
      </c>
      <c r="O28" s="55">
        <v>10.94</v>
      </c>
      <c r="P28" s="55">
        <v>165.33</v>
      </c>
      <c r="Q28" s="44">
        <v>437</v>
      </c>
      <c r="R28" s="116">
        <v>49.7</v>
      </c>
    </row>
    <row r="29" spans="1:18" ht="18" customHeight="1" x14ac:dyDescent="0.3">
      <c r="A29" s="258"/>
      <c r="B29" s="43" t="s">
        <v>34</v>
      </c>
      <c r="C29" s="57">
        <v>150</v>
      </c>
      <c r="D29" s="55">
        <v>1.3</v>
      </c>
      <c r="E29" s="55">
        <v>4.08</v>
      </c>
      <c r="F29" s="55">
        <v>35.18</v>
      </c>
      <c r="G29" s="55">
        <v>194.83</v>
      </c>
      <c r="H29" s="44">
        <v>510</v>
      </c>
      <c r="I29" s="116">
        <v>9.89</v>
      </c>
      <c r="J29" s="258"/>
      <c r="K29" s="43" t="s">
        <v>17</v>
      </c>
      <c r="L29" s="54">
        <v>150</v>
      </c>
      <c r="M29" s="49">
        <v>5.58</v>
      </c>
      <c r="N29" s="49">
        <v>5.08</v>
      </c>
      <c r="O29" s="49">
        <v>38.74</v>
      </c>
      <c r="P29" s="49">
        <v>246</v>
      </c>
      <c r="Q29" s="8">
        <v>508</v>
      </c>
      <c r="R29" s="126">
        <v>18.399999999999999</v>
      </c>
    </row>
    <row r="30" spans="1:18" ht="18.75" x14ac:dyDescent="0.3">
      <c r="A30" s="258"/>
      <c r="B30" s="43" t="s">
        <v>72</v>
      </c>
      <c r="C30" s="57">
        <v>60</v>
      </c>
      <c r="D30" s="55">
        <v>0.6</v>
      </c>
      <c r="E30" s="45">
        <v>0</v>
      </c>
      <c r="F30" s="45">
        <v>1.29</v>
      </c>
      <c r="G30" s="45">
        <v>9.81</v>
      </c>
      <c r="H30" s="45"/>
      <c r="I30" s="121">
        <v>13.58</v>
      </c>
      <c r="J30" s="258"/>
      <c r="K30" s="17" t="s">
        <v>71</v>
      </c>
      <c r="L30" s="21">
        <v>60</v>
      </c>
      <c r="M30" s="22">
        <v>0.66</v>
      </c>
      <c r="N30" s="25">
        <v>0.12</v>
      </c>
      <c r="O30" s="25">
        <v>2.2799999999999998</v>
      </c>
      <c r="P30" s="25">
        <v>12.81</v>
      </c>
      <c r="Q30" s="25"/>
      <c r="R30" s="118">
        <v>12.9</v>
      </c>
    </row>
    <row r="31" spans="1:18" ht="37.5" x14ac:dyDescent="0.3">
      <c r="A31" s="258"/>
      <c r="B31" s="43" t="s">
        <v>50</v>
      </c>
      <c r="C31" s="57">
        <v>200</v>
      </c>
      <c r="D31" s="55">
        <v>3.87</v>
      </c>
      <c r="E31" s="55">
        <v>3.48</v>
      </c>
      <c r="F31" s="55">
        <v>11.1</v>
      </c>
      <c r="G31" s="55">
        <v>91.2</v>
      </c>
      <c r="H31" s="44">
        <v>690</v>
      </c>
      <c r="I31" s="116">
        <v>7.59</v>
      </c>
      <c r="J31" s="258"/>
      <c r="K31" s="43" t="s">
        <v>26</v>
      </c>
      <c r="L31" s="57">
        <v>200</v>
      </c>
      <c r="M31" s="55">
        <v>1.1399999999999999</v>
      </c>
      <c r="N31" s="55">
        <v>0.66</v>
      </c>
      <c r="O31" s="55">
        <v>6.82</v>
      </c>
      <c r="P31" s="55">
        <v>37.799999999999997</v>
      </c>
      <c r="Q31" s="44">
        <v>692</v>
      </c>
      <c r="R31" s="116">
        <v>3.8</v>
      </c>
    </row>
    <row r="32" spans="1:18" ht="18.75" x14ac:dyDescent="0.3">
      <c r="A32" s="258"/>
      <c r="B32" s="43" t="s">
        <v>10</v>
      </c>
      <c r="C32" s="57">
        <v>40</v>
      </c>
      <c r="D32" s="55">
        <v>3.04</v>
      </c>
      <c r="E32" s="55">
        <v>0.32</v>
      </c>
      <c r="F32" s="55">
        <v>23.2</v>
      </c>
      <c r="G32" s="55">
        <v>104.5</v>
      </c>
      <c r="H32" s="44"/>
      <c r="I32" s="116">
        <v>3.2</v>
      </c>
      <c r="J32" s="258"/>
      <c r="K32" s="43" t="s">
        <v>10</v>
      </c>
      <c r="L32" s="57">
        <v>40</v>
      </c>
      <c r="M32" s="55">
        <v>3.04</v>
      </c>
      <c r="N32" s="55">
        <v>0.32</v>
      </c>
      <c r="O32" s="55">
        <v>23.2</v>
      </c>
      <c r="P32" s="55">
        <v>104.5</v>
      </c>
      <c r="Q32" s="44"/>
      <c r="R32" s="116">
        <v>3.2</v>
      </c>
    </row>
    <row r="33" spans="1:18" ht="18.75" x14ac:dyDescent="0.3">
      <c r="A33" s="251" t="s">
        <v>59</v>
      </c>
      <c r="B33" s="75"/>
      <c r="C33" s="210">
        <v>540</v>
      </c>
      <c r="D33" s="77">
        <f>SUM(D28:D32)</f>
        <v>21.08</v>
      </c>
      <c r="E33" s="77">
        <f>SUM(E28:E32)</f>
        <v>20.470000000000002</v>
      </c>
      <c r="F33" s="77">
        <f>SUM(F28:F32)</f>
        <v>85.7</v>
      </c>
      <c r="G33" s="77">
        <f>SUM(G28:G32)</f>
        <v>592.14</v>
      </c>
      <c r="H33" s="76"/>
      <c r="I33" s="229">
        <f>SUM(I28:I32)</f>
        <v>88.000000000000014</v>
      </c>
      <c r="J33" s="251" t="s">
        <v>59</v>
      </c>
      <c r="K33" s="234"/>
      <c r="L33" s="235">
        <v>520</v>
      </c>
      <c r="M33" s="236">
        <f>SUM(M28:M32)</f>
        <v>21.709999999999997</v>
      </c>
      <c r="N33" s="236">
        <f>SUM(N28:N32)</f>
        <v>18.32</v>
      </c>
      <c r="O33" s="236">
        <f>SUM(O28:O32)</f>
        <v>81.98</v>
      </c>
      <c r="P33" s="236">
        <f>SUM(P28:P32)</f>
        <v>566.44000000000005</v>
      </c>
      <c r="Q33" s="237"/>
      <c r="R33" s="238">
        <f>SUM(R28:R32)</f>
        <v>88</v>
      </c>
    </row>
    <row r="34" spans="1:18" ht="28.5" customHeight="1" x14ac:dyDescent="0.3">
      <c r="A34" s="256" t="s">
        <v>63</v>
      </c>
      <c r="B34" s="202"/>
      <c r="C34" s="205"/>
      <c r="D34" s="206"/>
      <c r="E34" s="206"/>
      <c r="F34" s="206"/>
      <c r="G34" s="207"/>
      <c r="H34" s="208"/>
      <c r="I34" s="259"/>
      <c r="J34" s="256" t="s">
        <v>68</v>
      </c>
      <c r="K34" s="202"/>
      <c r="L34" s="205"/>
      <c r="M34" s="206"/>
      <c r="N34" s="206"/>
      <c r="O34" s="206"/>
      <c r="P34" s="207"/>
      <c r="Q34" s="208"/>
      <c r="R34" s="259"/>
    </row>
    <row r="35" spans="1:18" ht="37.5" x14ac:dyDescent="0.3">
      <c r="A35" s="257" t="s">
        <v>43</v>
      </c>
      <c r="B35" s="43" t="s">
        <v>52</v>
      </c>
      <c r="C35" s="44">
        <v>80</v>
      </c>
      <c r="D35" s="45">
        <v>9.8699999999999992</v>
      </c>
      <c r="E35" s="45">
        <v>8.7200000000000006</v>
      </c>
      <c r="F35" s="45">
        <v>8.09</v>
      </c>
      <c r="G35" s="45">
        <v>164.44</v>
      </c>
      <c r="H35" s="44">
        <v>455</v>
      </c>
      <c r="I35" s="121">
        <v>41.56</v>
      </c>
      <c r="J35" s="257" t="s">
        <v>43</v>
      </c>
      <c r="K35" s="43" t="s">
        <v>137</v>
      </c>
      <c r="L35" s="44" t="s">
        <v>93</v>
      </c>
      <c r="M35" s="45">
        <v>10.85</v>
      </c>
      <c r="N35" s="45">
        <v>11.72</v>
      </c>
      <c r="O35" s="45">
        <v>20.28</v>
      </c>
      <c r="P35" s="45">
        <v>213.6</v>
      </c>
      <c r="Q35" s="44">
        <v>374</v>
      </c>
      <c r="R35" s="121">
        <v>46.38</v>
      </c>
    </row>
    <row r="36" spans="1:18" ht="18.75" x14ac:dyDescent="0.3">
      <c r="A36" s="258"/>
      <c r="B36" s="43" t="s">
        <v>22</v>
      </c>
      <c r="C36" s="57">
        <v>150</v>
      </c>
      <c r="D36" s="55">
        <v>3.8</v>
      </c>
      <c r="E36" s="55">
        <v>6.8</v>
      </c>
      <c r="F36" s="55">
        <v>22.21</v>
      </c>
      <c r="G36" s="55">
        <v>151.4</v>
      </c>
      <c r="H36" s="44">
        <v>520</v>
      </c>
      <c r="I36" s="116">
        <v>25.04</v>
      </c>
      <c r="J36" s="258"/>
      <c r="K36" s="43" t="s">
        <v>22</v>
      </c>
      <c r="L36" s="57">
        <v>150</v>
      </c>
      <c r="M36" s="55">
        <v>3.8</v>
      </c>
      <c r="N36" s="55">
        <v>6.8</v>
      </c>
      <c r="O36" s="55">
        <v>22.21</v>
      </c>
      <c r="P36" s="55">
        <v>151.4</v>
      </c>
      <c r="Q36" s="44">
        <v>520</v>
      </c>
      <c r="R36" s="116">
        <v>25.04</v>
      </c>
    </row>
    <row r="37" spans="1:18" ht="18.75" x14ac:dyDescent="0.3">
      <c r="A37" s="258"/>
      <c r="B37" s="43" t="s">
        <v>27</v>
      </c>
      <c r="C37" s="57">
        <v>20</v>
      </c>
      <c r="D37" s="55">
        <v>0.73</v>
      </c>
      <c r="E37" s="55">
        <v>0.49</v>
      </c>
      <c r="F37" s="55">
        <v>1.94</v>
      </c>
      <c r="G37" s="55">
        <v>14.8</v>
      </c>
      <c r="H37" s="44">
        <v>588</v>
      </c>
      <c r="I37" s="116">
        <v>2.2000000000000002</v>
      </c>
      <c r="J37" s="258"/>
      <c r="K37" s="43" t="s">
        <v>138</v>
      </c>
      <c r="L37" s="57">
        <v>60</v>
      </c>
      <c r="M37" s="45">
        <v>0.9</v>
      </c>
      <c r="N37" s="45">
        <v>0.1</v>
      </c>
      <c r="O37" s="45">
        <v>25.2</v>
      </c>
      <c r="P37" s="45">
        <v>70.2</v>
      </c>
      <c r="Q37" s="44" t="s">
        <v>139</v>
      </c>
      <c r="R37" s="116">
        <v>7.58</v>
      </c>
    </row>
    <row r="38" spans="1:18" ht="18.75" x14ac:dyDescent="0.3">
      <c r="A38" s="258"/>
      <c r="B38" s="17" t="s">
        <v>71</v>
      </c>
      <c r="C38" s="21">
        <v>60</v>
      </c>
      <c r="D38" s="22">
        <v>0.66</v>
      </c>
      <c r="E38" s="25">
        <v>0.12</v>
      </c>
      <c r="F38" s="25">
        <v>2.2799999999999998</v>
      </c>
      <c r="G38" s="25">
        <v>12.81</v>
      </c>
      <c r="H38" s="25"/>
      <c r="I38" s="118">
        <v>12.9</v>
      </c>
      <c r="J38" s="258"/>
      <c r="K38" s="17" t="s">
        <v>13</v>
      </c>
      <c r="L38" s="21" t="s">
        <v>24</v>
      </c>
      <c r="M38" s="22">
        <v>0.3</v>
      </c>
      <c r="N38" s="22">
        <v>0.05</v>
      </c>
      <c r="O38" s="22">
        <v>15.2</v>
      </c>
      <c r="P38" s="22">
        <v>60</v>
      </c>
      <c r="Q38" s="24">
        <v>686</v>
      </c>
      <c r="R38" s="117">
        <v>5.8</v>
      </c>
    </row>
    <row r="39" spans="1:18" ht="18.75" x14ac:dyDescent="0.3">
      <c r="A39" s="258"/>
      <c r="B39" s="43" t="s">
        <v>9</v>
      </c>
      <c r="C39" s="57" t="s">
        <v>25</v>
      </c>
      <c r="D39" s="55">
        <v>0.19</v>
      </c>
      <c r="E39" s="55">
        <v>0.04</v>
      </c>
      <c r="F39" s="55">
        <v>10.98</v>
      </c>
      <c r="G39" s="55">
        <v>43.9</v>
      </c>
      <c r="H39" s="44">
        <v>685</v>
      </c>
      <c r="I39" s="116">
        <v>3.1</v>
      </c>
      <c r="J39" s="258"/>
      <c r="K39" s="43" t="s">
        <v>10</v>
      </c>
      <c r="L39" s="57">
        <v>40</v>
      </c>
      <c r="M39" s="55">
        <v>3.04</v>
      </c>
      <c r="N39" s="55">
        <v>0.32</v>
      </c>
      <c r="O39" s="55">
        <v>23.2</v>
      </c>
      <c r="P39" s="55">
        <v>104.5</v>
      </c>
      <c r="Q39" s="44"/>
      <c r="R39" s="116">
        <v>3.2</v>
      </c>
    </row>
    <row r="40" spans="1:18" ht="18.75" x14ac:dyDescent="0.3">
      <c r="A40" s="260"/>
      <c r="B40" s="43" t="s">
        <v>10</v>
      </c>
      <c r="C40" s="57">
        <v>40</v>
      </c>
      <c r="D40" s="55">
        <v>3.04</v>
      </c>
      <c r="E40" s="55">
        <v>0.32</v>
      </c>
      <c r="F40" s="55">
        <v>23.2</v>
      </c>
      <c r="G40" s="55">
        <v>104.5</v>
      </c>
      <c r="H40" s="44"/>
      <c r="I40" s="116">
        <v>3.2</v>
      </c>
      <c r="J40" s="260"/>
      <c r="K40" s="43"/>
      <c r="L40" s="57"/>
      <c r="M40" s="55"/>
      <c r="N40" s="55"/>
      <c r="O40" s="55"/>
      <c r="P40" s="55"/>
      <c r="Q40" s="44"/>
      <c r="R40" s="116"/>
    </row>
    <row r="41" spans="1:18" ht="19.5" thickBot="1" x14ac:dyDescent="0.35">
      <c r="A41" s="110" t="s">
        <v>59</v>
      </c>
      <c r="B41" s="261"/>
      <c r="C41" s="262">
        <v>562</v>
      </c>
      <c r="D41" s="263">
        <f>SUM(D34:D40)</f>
        <v>18.29</v>
      </c>
      <c r="E41" s="263">
        <f>SUM(E34:E40)</f>
        <v>16.489999999999998</v>
      </c>
      <c r="F41" s="263">
        <f>SUM(F34:F40)</f>
        <v>68.7</v>
      </c>
      <c r="G41" s="263">
        <f>SUM(G34:G40)</f>
        <v>491.85</v>
      </c>
      <c r="H41" s="264"/>
      <c r="I41" s="265">
        <f>SUM(I34:I40)</f>
        <v>88</v>
      </c>
      <c r="J41" s="110" t="s">
        <v>59</v>
      </c>
      <c r="K41" s="111"/>
      <c r="L41" s="112">
        <v>579</v>
      </c>
      <c r="M41" s="113">
        <f>SUM(M35:M40)</f>
        <v>18.89</v>
      </c>
      <c r="N41" s="113">
        <f>SUM(N35:N40)</f>
        <v>18.990000000000002</v>
      </c>
      <c r="O41" s="113">
        <f>SUM(O35:O40)</f>
        <v>106.09</v>
      </c>
      <c r="P41" s="113">
        <f>SUM(P35:P40)</f>
        <v>599.70000000000005</v>
      </c>
      <c r="Q41" s="112"/>
      <c r="R41" s="122">
        <f>SUM(R35:R40)</f>
        <v>88</v>
      </c>
    </row>
    <row r="42" spans="1:18" x14ac:dyDescent="0.25">
      <c r="A42" s="147"/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</row>
    <row r="43" spans="1:18" ht="18.75" x14ac:dyDescent="0.3">
      <c r="A43" s="148"/>
      <c r="B43" s="148"/>
      <c r="C43" s="148"/>
      <c r="D43" s="148"/>
      <c r="E43" s="148"/>
      <c r="F43" s="148"/>
      <c r="G43" s="148"/>
      <c r="H43" s="148"/>
      <c r="I43" s="148"/>
      <c r="J43" s="148"/>
      <c r="K43" s="149" t="s">
        <v>140</v>
      </c>
      <c r="L43" s="149"/>
      <c r="M43" s="150">
        <f>D11+D19+D26+D33+D41+M11+M19+M26+M33+M41</f>
        <v>213.36</v>
      </c>
      <c r="N43" s="150">
        <f>E11+E19+E26+E33+E41+N11+N19+N26+N33+N41</f>
        <v>219.32</v>
      </c>
      <c r="O43" s="150">
        <f>F11+F19+F26+F33+F41+O11+O19+O26+O33+O41</f>
        <v>874.29000000000008</v>
      </c>
      <c r="P43" s="150">
        <f>G11+G19+G26+G33+G41+P11+P19+P26+P33+P41</f>
        <v>6207.44</v>
      </c>
      <c r="Q43" s="149"/>
      <c r="R43" s="149"/>
    </row>
    <row r="44" spans="1:18" ht="18.75" x14ac:dyDescent="0.3">
      <c r="A44" s="151"/>
      <c r="B44" s="152"/>
      <c r="C44" s="153"/>
      <c r="D44" s="154"/>
      <c r="E44" s="154"/>
      <c r="F44" s="154"/>
      <c r="G44" s="154"/>
      <c r="H44" s="151"/>
      <c r="I44" s="154"/>
      <c r="J44" s="151"/>
      <c r="K44" s="217" t="s">
        <v>141</v>
      </c>
      <c r="L44" s="217"/>
      <c r="M44" s="218">
        <f>M43/10</f>
        <v>21.336000000000002</v>
      </c>
      <c r="N44" s="218">
        <f t="shared" ref="N44:P44" si="2">N43/10</f>
        <v>21.931999999999999</v>
      </c>
      <c r="O44" s="218">
        <f t="shared" si="2"/>
        <v>87.429000000000002</v>
      </c>
      <c r="P44" s="218">
        <f t="shared" si="2"/>
        <v>620.74399999999991</v>
      </c>
      <c r="Q44" s="151"/>
      <c r="R44" s="156"/>
    </row>
    <row r="45" spans="1:18" ht="15.75" x14ac:dyDescent="0.25">
      <c r="A45" s="151"/>
      <c r="B45" s="152"/>
      <c r="C45" s="152"/>
      <c r="D45" s="157"/>
      <c r="E45" s="157"/>
      <c r="F45" s="157"/>
      <c r="G45" s="157"/>
      <c r="H45" s="151"/>
      <c r="I45" s="157"/>
      <c r="J45" s="151"/>
      <c r="K45" s="152" t="s">
        <v>23</v>
      </c>
      <c r="L45" s="152"/>
      <c r="M45" s="158">
        <v>1</v>
      </c>
      <c r="N45" s="158">
        <v>1</v>
      </c>
      <c r="O45" s="158">
        <v>4</v>
      </c>
      <c r="P45" s="157"/>
      <c r="Q45" s="151"/>
      <c r="R45" s="157"/>
    </row>
    <row r="46" spans="1:18" x14ac:dyDescent="0.25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</row>
    <row r="47" spans="1:18" ht="15.75" x14ac:dyDescent="0.25">
      <c r="A47" s="148"/>
      <c r="B47" s="148"/>
      <c r="C47" s="148"/>
      <c r="D47" s="148"/>
      <c r="E47" s="148"/>
      <c r="F47" s="148"/>
      <c r="G47" s="148"/>
      <c r="H47" s="148"/>
      <c r="I47" s="148"/>
      <c r="J47" s="159"/>
      <c r="K47" s="159" t="s">
        <v>116</v>
      </c>
      <c r="L47" s="159"/>
      <c r="M47" s="159"/>
      <c r="N47" s="159"/>
      <c r="O47" s="159"/>
      <c r="P47" s="159"/>
      <c r="Q47" s="159"/>
      <c r="R47" s="159"/>
    </row>
    <row r="48" spans="1:18" ht="15.75" x14ac:dyDescent="0.25">
      <c r="A48" s="148"/>
      <c r="B48" s="148"/>
      <c r="C48" s="148"/>
      <c r="D48" s="148"/>
      <c r="E48" s="148"/>
      <c r="F48" s="148"/>
      <c r="G48" s="148"/>
      <c r="H48" s="148"/>
      <c r="I48" s="148"/>
      <c r="J48" s="160" t="s">
        <v>117</v>
      </c>
      <c r="K48" s="159"/>
      <c r="L48" s="159"/>
      <c r="M48" s="159"/>
      <c r="N48" s="159"/>
      <c r="O48" s="159"/>
      <c r="P48" s="159"/>
      <c r="Q48" s="159"/>
      <c r="R48" s="159"/>
    </row>
    <row r="49" spans="1:18" ht="15.75" x14ac:dyDescent="0.25">
      <c r="A49" s="148"/>
      <c r="B49" s="148"/>
      <c r="C49" s="148"/>
      <c r="D49" s="148"/>
      <c r="E49" s="148"/>
      <c r="F49" s="148"/>
      <c r="G49" s="148"/>
      <c r="H49" s="148"/>
      <c r="I49" s="148"/>
      <c r="J49" s="161" t="s">
        <v>120</v>
      </c>
      <c r="K49" s="159"/>
      <c r="L49" s="159"/>
      <c r="M49" s="159"/>
      <c r="N49" s="159"/>
      <c r="O49" s="159"/>
      <c r="P49" s="159"/>
      <c r="Q49" s="159"/>
      <c r="R49" s="159"/>
    </row>
    <row r="50" spans="1:18" ht="15.75" x14ac:dyDescent="0.25">
      <c r="A50" s="148"/>
      <c r="B50" s="148"/>
      <c r="C50" s="148"/>
      <c r="D50" s="148"/>
      <c r="E50" s="148"/>
      <c r="F50" s="148"/>
      <c r="G50" s="148"/>
      <c r="H50" s="148"/>
      <c r="I50" s="148"/>
      <c r="J50" s="161" t="s">
        <v>121</v>
      </c>
      <c r="K50" s="159"/>
      <c r="L50" s="159"/>
      <c r="M50" s="159"/>
      <c r="N50" s="159"/>
      <c r="O50" s="159"/>
      <c r="P50" s="159"/>
      <c r="Q50" s="159"/>
      <c r="R50" s="159"/>
    </row>
    <row r="51" spans="1:18" ht="15.75" x14ac:dyDescent="0.25">
      <c r="A51" s="148"/>
      <c r="B51" s="148"/>
      <c r="C51" s="148"/>
      <c r="D51" s="148"/>
      <c r="E51" s="148"/>
      <c r="F51" s="148"/>
      <c r="G51" s="148"/>
      <c r="H51" s="148"/>
      <c r="I51" s="148"/>
      <c r="J51" s="161" t="s">
        <v>122</v>
      </c>
      <c r="K51" s="159"/>
      <c r="L51" s="159"/>
      <c r="M51" s="159"/>
      <c r="N51" s="159"/>
      <c r="O51" s="159"/>
      <c r="P51" s="159"/>
      <c r="Q51" s="159"/>
      <c r="R51" s="159"/>
    </row>
    <row r="52" spans="1:18" ht="15.75" x14ac:dyDescent="0.25">
      <c r="A52" s="148"/>
      <c r="B52" s="148"/>
      <c r="C52" s="148"/>
      <c r="D52" s="148"/>
      <c r="E52" s="148"/>
      <c r="F52" s="148"/>
      <c r="G52" s="148"/>
      <c r="H52" s="148"/>
      <c r="I52" s="148"/>
      <c r="J52" s="161" t="s">
        <v>151</v>
      </c>
      <c r="K52" s="159"/>
      <c r="L52" s="159"/>
      <c r="M52" s="159"/>
      <c r="N52" s="159"/>
      <c r="O52" s="159"/>
      <c r="P52" s="159"/>
      <c r="Q52" s="159"/>
      <c r="R52" s="159"/>
    </row>
    <row r="53" spans="1:18" x14ac:dyDescent="0.25">
      <c r="A53" s="148"/>
      <c r="B53" s="148"/>
      <c r="C53" s="148"/>
      <c r="D53" s="148"/>
      <c r="E53" s="148"/>
      <c r="F53" s="148"/>
      <c r="G53" s="148"/>
      <c r="H53" s="148"/>
      <c r="I53" s="148"/>
      <c r="J53" s="162" t="s">
        <v>118</v>
      </c>
      <c r="K53" s="148"/>
      <c r="L53" s="148"/>
      <c r="M53" s="148"/>
      <c r="N53" s="148"/>
      <c r="O53" s="148"/>
      <c r="P53" s="148"/>
      <c r="Q53" s="148"/>
      <c r="R53" s="148"/>
    </row>
    <row r="54" spans="1:18" ht="15.75" x14ac:dyDescent="0.25">
      <c r="A54" s="148"/>
      <c r="B54" s="148"/>
      <c r="C54" s="148"/>
      <c r="D54" s="148"/>
      <c r="E54" s="148"/>
      <c r="F54" s="148"/>
      <c r="G54" s="148"/>
      <c r="H54" s="148"/>
      <c r="I54" s="148"/>
      <c r="J54" s="104" t="s">
        <v>119</v>
      </c>
      <c r="Q54" s="159"/>
    </row>
    <row r="55" spans="1:18" ht="15.75" x14ac:dyDescent="0.25">
      <c r="J55" s="163"/>
    </row>
    <row r="56" spans="1:18" ht="15.75" x14ac:dyDescent="0.25">
      <c r="A56" s="224"/>
      <c r="D56" s="1"/>
      <c r="E56" s="1"/>
      <c r="F56" s="1"/>
      <c r="G56" s="1"/>
      <c r="H56" s="1"/>
      <c r="I56" s="1"/>
      <c r="J56" s="104" t="s">
        <v>118</v>
      </c>
    </row>
    <row r="57" spans="1:18" ht="15.75" x14ac:dyDescent="0.25">
      <c r="A57" s="224"/>
      <c r="D57" s="1"/>
      <c r="E57" s="1"/>
      <c r="F57" s="1"/>
      <c r="G57" s="1"/>
      <c r="H57" s="1"/>
      <c r="I57" s="1"/>
      <c r="J57" s="104" t="s">
        <v>119</v>
      </c>
    </row>
    <row r="58" spans="1:18" ht="15.75" x14ac:dyDescent="0.25">
      <c r="A58" s="224"/>
      <c r="D58" s="1"/>
      <c r="E58" s="1"/>
      <c r="F58" s="1"/>
      <c r="G58" s="1"/>
      <c r="H58" s="1"/>
      <c r="I58" s="1"/>
      <c r="J58" s="224"/>
      <c r="M58" s="1"/>
      <c r="N58" s="1"/>
      <c r="O58" s="1"/>
      <c r="P58" s="1"/>
      <c r="Q58" s="1"/>
      <c r="R58" s="1"/>
    </row>
  </sheetData>
  <mergeCells count="16">
    <mergeCell ref="R3:R4"/>
    <mergeCell ref="B1:F1"/>
    <mergeCell ref="B2:P2"/>
    <mergeCell ref="A3:A4"/>
    <mergeCell ref="B3:B4"/>
    <mergeCell ref="C3:C4"/>
    <mergeCell ref="D3:F3"/>
    <mergeCell ref="G3:G4"/>
    <mergeCell ref="H3:H4"/>
    <mergeCell ref="I3:I4"/>
    <mergeCell ref="J3:J4"/>
    <mergeCell ref="K3:K4"/>
    <mergeCell ref="L3:L4"/>
    <mergeCell ref="M3:O3"/>
    <mergeCell ref="P3:P4"/>
    <mergeCell ref="Q3:Q4"/>
  </mergeCells>
  <pageMargins left="0.70866141732283472" right="0.31496062992125984" top="0.74803149606299213" bottom="0.35433070866141736" header="0.31496062992125984" footer="0.31496062992125984"/>
  <pageSetup paperSize="9" scale="62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view="pageBreakPreview" zoomScale="60" workbookViewId="0">
      <selection sqref="A1:R46"/>
    </sheetView>
  </sheetViews>
  <sheetFormatPr defaultRowHeight="15" x14ac:dyDescent="0.25"/>
  <cols>
    <col min="1" max="1" width="16" customWidth="1"/>
    <col min="2" max="2" width="39.140625" customWidth="1"/>
    <col min="3" max="3" width="12" customWidth="1"/>
    <col min="4" max="4" width="10.7109375" customWidth="1"/>
    <col min="7" max="7" width="10.28515625" customWidth="1"/>
    <col min="8" max="8" width="17.7109375" customWidth="1"/>
    <col min="9" max="9" width="16.28515625" customWidth="1"/>
    <col min="10" max="10" width="15.28515625" customWidth="1"/>
    <col min="11" max="11" width="38" customWidth="1"/>
    <col min="12" max="12" width="12.28515625" customWidth="1"/>
    <col min="13" max="13" width="11" customWidth="1"/>
    <col min="14" max="14" width="10" customWidth="1"/>
    <col min="15" max="15" width="9.42578125" bestFit="1" customWidth="1"/>
    <col min="16" max="16" width="10.5703125" customWidth="1"/>
    <col min="17" max="18" width="17.42578125" customWidth="1"/>
  </cols>
  <sheetData>
    <row r="1" spans="1:18" ht="18.75" x14ac:dyDescent="0.3">
      <c r="A1" s="2"/>
      <c r="B1" s="278" t="s">
        <v>46</v>
      </c>
      <c r="C1" s="278"/>
      <c r="D1" s="278"/>
      <c r="E1" s="278"/>
      <c r="F1" s="278"/>
      <c r="G1" s="278"/>
      <c r="H1" s="1"/>
      <c r="I1" s="1"/>
      <c r="J1" s="2"/>
      <c r="M1" s="1"/>
      <c r="N1" s="1"/>
      <c r="O1" s="1"/>
      <c r="P1" s="1"/>
      <c r="Q1" s="1"/>
      <c r="R1" s="1"/>
    </row>
    <row r="2" spans="1:18" ht="18.75" x14ac:dyDescent="0.25">
      <c r="A2" s="87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86"/>
    </row>
    <row r="3" spans="1:18" ht="15.75" x14ac:dyDescent="0.25">
      <c r="A3" s="308" t="s">
        <v>55</v>
      </c>
      <c r="B3" s="309" t="s">
        <v>56</v>
      </c>
      <c r="C3" s="309" t="s">
        <v>57</v>
      </c>
      <c r="D3" s="310" t="s">
        <v>1</v>
      </c>
      <c r="E3" s="311" t="s">
        <v>2</v>
      </c>
      <c r="F3" s="312"/>
      <c r="G3" s="313"/>
      <c r="H3" s="310" t="s">
        <v>3</v>
      </c>
      <c r="I3" s="308" t="s">
        <v>0</v>
      </c>
      <c r="J3" s="308" t="s">
        <v>55</v>
      </c>
      <c r="K3" s="309" t="s">
        <v>56</v>
      </c>
      <c r="L3" s="309" t="s">
        <v>57</v>
      </c>
      <c r="M3" s="310" t="s">
        <v>1</v>
      </c>
      <c r="N3" s="311" t="s">
        <v>2</v>
      </c>
      <c r="O3" s="312"/>
      <c r="P3" s="313"/>
      <c r="Q3" s="310" t="s">
        <v>3</v>
      </c>
      <c r="R3" s="308" t="s">
        <v>0</v>
      </c>
    </row>
    <row r="4" spans="1:18" ht="15.75" x14ac:dyDescent="0.25">
      <c r="A4" s="300"/>
      <c r="B4" s="298"/>
      <c r="C4" s="298"/>
      <c r="D4" s="296"/>
      <c r="E4" s="64" t="s">
        <v>4</v>
      </c>
      <c r="F4" s="64" t="s">
        <v>5</v>
      </c>
      <c r="G4" s="64" t="s">
        <v>6</v>
      </c>
      <c r="H4" s="296"/>
      <c r="I4" s="300"/>
      <c r="J4" s="300"/>
      <c r="K4" s="298"/>
      <c r="L4" s="298"/>
      <c r="M4" s="296"/>
      <c r="N4" s="64" t="s">
        <v>4</v>
      </c>
      <c r="O4" s="64" t="s">
        <v>5</v>
      </c>
      <c r="P4" s="64" t="s">
        <v>6</v>
      </c>
      <c r="Q4" s="296"/>
      <c r="R4" s="300"/>
    </row>
    <row r="5" spans="1:18" ht="37.5" x14ac:dyDescent="0.3">
      <c r="A5" s="59" t="s">
        <v>58</v>
      </c>
      <c r="B5" s="34"/>
      <c r="C5" s="35"/>
      <c r="D5" s="36"/>
      <c r="E5" s="18"/>
      <c r="F5" s="18"/>
      <c r="G5" s="18"/>
      <c r="H5" s="36"/>
      <c r="I5" s="36"/>
      <c r="J5" s="59" t="s">
        <v>64</v>
      </c>
      <c r="K5" s="34"/>
      <c r="L5" s="35"/>
      <c r="M5" s="36"/>
      <c r="N5" s="18"/>
      <c r="O5" s="18"/>
      <c r="P5" s="18"/>
      <c r="Q5" s="36"/>
      <c r="R5" s="63"/>
    </row>
    <row r="6" spans="1:18" ht="56.25" x14ac:dyDescent="0.3">
      <c r="A6" s="6" t="s">
        <v>43</v>
      </c>
      <c r="B6" s="23" t="s">
        <v>87</v>
      </c>
      <c r="C6" s="21">
        <v>150</v>
      </c>
      <c r="D6" s="22"/>
      <c r="E6" s="22">
        <v>14.68</v>
      </c>
      <c r="F6" s="22">
        <v>15.67</v>
      </c>
      <c r="G6" s="22">
        <v>3.24</v>
      </c>
      <c r="H6" s="22">
        <v>277</v>
      </c>
      <c r="I6" s="3">
        <v>340</v>
      </c>
      <c r="J6" s="6" t="s">
        <v>43</v>
      </c>
      <c r="K6" s="17" t="s">
        <v>88</v>
      </c>
      <c r="L6" s="19" t="s">
        <v>7</v>
      </c>
      <c r="M6" s="20"/>
      <c r="N6" s="20">
        <v>10.69</v>
      </c>
      <c r="O6" s="20">
        <v>12.17</v>
      </c>
      <c r="P6" s="20">
        <v>44.94</v>
      </c>
      <c r="Q6" s="18">
        <v>361</v>
      </c>
      <c r="R6" s="16">
        <v>362</v>
      </c>
    </row>
    <row r="7" spans="1:18" ht="18.75" x14ac:dyDescent="0.3">
      <c r="A7" s="3"/>
      <c r="B7" s="17" t="s">
        <v>8</v>
      </c>
      <c r="C7" s="21">
        <v>30</v>
      </c>
      <c r="D7" s="22"/>
      <c r="E7" s="22">
        <v>0.6</v>
      </c>
      <c r="F7" s="22">
        <v>1.8</v>
      </c>
      <c r="G7" s="22">
        <v>2.52</v>
      </c>
      <c r="H7" s="22">
        <v>44.1</v>
      </c>
      <c r="I7" s="3"/>
      <c r="J7" s="3"/>
      <c r="K7" s="17" t="s">
        <v>9</v>
      </c>
      <c r="L7" s="21" t="s">
        <v>25</v>
      </c>
      <c r="M7" s="22"/>
      <c r="N7" s="22">
        <v>0.19</v>
      </c>
      <c r="O7" s="22">
        <v>0.04</v>
      </c>
      <c r="P7" s="22">
        <v>6.42</v>
      </c>
      <c r="Q7" s="22">
        <v>43.9</v>
      </c>
      <c r="R7" s="3">
        <v>685</v>
      </c>
    </row>
    <row r="8" spans="1:18" ht="18.75" x14ac:dyDescent="0.3">
      <c r="A8" s="3"/>
      <c r="B8" s="17" t="s">
        <v>13</v>
      </c>
      <c r="C8" s="21" t="s">
        <v>24</v>
      </c>
      <c r="D8" s="22"/>
      <c r="E8" s="22">
        <v>0.3</v>
      </c>
      <c r="F8" s="22">
        <v>0.05</v>
      </c>
      <c r="G8" s="22">
        <v>15.2</v>
      </c>
      <c r="H8" s="22">
        <v>60</v>
      </c>
      <c r="I8" s="3">
        <v>686</v>
      </c>
      <c r="J8" s="3"/>
      <c r="K8" s="17" t="s">
        <v>10</v>
      </c>
      <c r="L8" s="19">
        <v>30</v>
      </c>
      <c r="M8" s="22"/>
      <c r="N8" s="20">
        <v>2.2799999999999998</v>
      </c>
      <c r="O8" s="20">
        <v>0.24</v>
      </c>
      <c r="P8" s="20">
        <v>14.76</v>
      </c>
      <c r="Q8" s="20">
        <v>78.38</v>
      </c>
      <c r="R8" s="19"/>
    </row>
    <row r="9" spans="1:18" ht="18.75" x14ac:dyDescent="0.3">
      <c r="A9" s="3"/>
      <c r="B9" s="17" t="s">
        <v>10</v>
      </c>
      <c r="C9" s="19">
        <v>40</v>
      </c>
      <c r="D9" s="22"/>
      <c r="E9" s="20">
        <v>3.04</v>
      </c>
      <c r="F9" s="20">
        <v>0.32</v>
      </c>
      <c r="G9" s="20">
        <v>19.68</v>
      </c>
      <c r="H9" s="20">
        <v>104.5</v>
      </c>
      <c r="I9" s="3"/>
      <c r="J9" s="3"/>
      <c r="K9" s="17" t="s">
        <v>14</v>
      </c>
      <c r="L9" s="19">
        <v>15</v>
      </c>
      <c r="M9" s="20"/>
      <c r="N9" s="20">
        <v>3.48</v>
      </c>
      <c r="O9" s="20">
        <v>4.43</v>
      </c>
      <c r="P9" s="20">
        <v>0</v>
      </c>
      <c r="Q9" s="18">
        <v>53.75</v>
      </c>
      <c r="R9" s="3">
        <v>97</v>
      </c>
    </row>
    <row r="10" spans="1:18" ht="18.75" x14ac:dyDescent="0.3">
      <c r="A10" s="3"/>
      <c r="B10" s="29" t="s">
        <v>36</v>
      </c>
      <c r="C10" s="16" t="s">
        <v>35</v>
      </c>
      <c r="D10" s="18"/>
      <c r="E10" s="18">
        <v>1.8</v>
      </c>
      <c r="F10" s="18">
        <v>2.86</v>
      </c>
      <c r="G10" s="18">
        <v>41.44</v>
      </c>
      <c r="H10" s="18">
        <v>139.4</v>
      </c>
      <c r="I10" s="3"/>
      <c r="J10" s="3"/>
      <c r="K10" s="17"/>
      <c r="L10" s="21"/>
      <c r="M10" s="22"/>
      <c r="N10" s="21"/>
      <c r="O10" s="21"/>
      <c r="P10" s="21"/>
      <c r="Q10" s="21"/>
      <c r="R10" s="3"/>
    </row>
    <row r="11" spans="1:18" ht="37.5" x14ac:dyDescent="0.3">
      <c r="A11" s="60" t="s">
        <v>59</v>
      </c>
      <c r="B11" s="26"/>
      <c r="C11" s="27">
        <v>469</v>
      </c>
      <c r="D11" s="28">
        <v>49.15</v>
      </c>
      <c r="E11" s="28">
        <f>SUM(E6:E10)</f>
        <v>20.420000000000002</v>
      </c>
      <c r="F11" s="28">
        <f>SUM(F6:F10)</f>
        <v>20.7</v>
      </c>
      <c r="G11" s="28">
        <f>SUM(G6:G10)</f>
        <v>82.08</v>
      </c>
      <c r="H11" s="28">
        <f>SUM(H6:H10)</f>
        <v>625</v>
      </c>
      <c r="I11" s="3"/>
      <c r="J11" s="60" t="s">
        <v>59</v>
      </c>
      <c r="K11" s="26"/>
      <c r="L11" s="27">
        <v>427</v>
      </c>
      <c r="M11" s="28">
        <v>49.15</v>
      </c>
      <c r="N11" s="28">
        <f>SUM(N6:N10)</f>
        <v>16.639999999999997</v>
      </c>
      <c r="O11" s="28">
        <f>SUM(O6:O10)</f>
        <v>16.88</v>
      </c>
      <c r="P11" s="28">
        <f>SUM(P6:P10)</f>
        <v>66.12</v>
      </c>
      <c r="Q11" s="28">
        <f>SUM(Q6:Q10)</f>
        <v>537.03</v>
      </c>
      <c r="R11" s="31"/>
    </row>
    <row r="12" spans="1:18" ht="37.5" x14ac:dyDescent="0.3">
      <c r="A12" s="59" t="s">
        <v>60</v>
      </c>
      <c r="B12" s="34"/>
      <c r="C12" s="35"/>
      <c r="D12" s="36"/>
      <c r="E12" s="18"/>
      <c r="F12" s="18"/>
      <c r="G12" s="18"/>
      <c r="H12" s="36"/>
      <c r="I12" s="5"/>
      <c r="J12" s="59" t="s">
        <v>65</v>
      </c>
      <c r="K12" s="34"/>
      <c r="L12" s="35"/>
      <c r="M12" s="36"/>
      <c r="N12" s="18"/>
      <c r="O12" s="18"/>
      <c r="P12" s="18"/>
      <c r="Q12" s="36"/>
      <c r="R12" s="5"/>
    </row>
    <row r="13" spans="1:18" ht="18.75" x14ac:dyDescent="0.3">
      <c r="A13" s="6" t="s">
        <v>43</v>
      </c>
      <c r="B13" s="17" t="s">
        <v>11</v>
      </c>
      <c r="C13" s="21">
        <v>250</v>
      </c>
      <c r="D13" s="22"/>
      <c r="E13" s="22">
        <v>11.1</v>
      </c>
      <c r="F13" s="22">
        <v>14.03</v>
      </c>
      <c r="G13" s="22">
        <v>50.07</v>
      </c>
      <c r="H13" s="25">
        <v>451.13</v>
      </c>
      <c r="I13" s="3">
        <v>492</v>
      </c>
      <c r="J13" s="6" t="s">
        <v>43</v>
      </c>
      <c r="K13" s="53" t="s">
        <v>89</v>
      </c>
      <c r="L13" s="54" t="s">
        <v>90</v>
      </c>
      <c r="M13" s="49"/>
      <c r="N13" s="49">
        <v>10.56</v>
      </c>
      <c r="O13" s="49">
        <v>11.69</v>
      </c>
      <c r="P13" s="49">
        <v>23.48</v>
      </c>
      <c r="Q13" s="49">
        <v>177.47</v>
      </c>
      <c r="R13" s="52">
        <v>462</v>
      </c>
    </row>
    <row r="14" spans="1:18" ht="37.5" x14ac:dyDescent="0.3">
      <c r="A14" s="3"/>
      <c r="B14" s="17" t="s">
        <v>91</v>
      </c>
      <c r="C14" s="21">
        <v>20</v>
      </c>
      <c r="D14" s="22"/>
      <c r="E14" s="18">
        <v>0.42</v>
      </c>
      <c r="F14" s="18">
        <v>7.0000000000000007E-2</v>
      </c>
      <c r="G14" s="18">
        <v>2.04</v>
      </c>
      <c r="H14" s="18">
        <v>10.45</v>
      </c>
      <c r="I14" s="3"/>
      <c r="J14" s="3"/>
      <c r="K14" s="17" t="s">
        <v>12</v>
      </c>
      <c r="L14" s="16">
        <v>130</v>
      </c>
      <c r="M14" s="18"/>
      <c r="N14" s="18">
        <v>4.6100000000000003</v>
      </c>
      <c r="O14" s="18">
        <v>4.26</v>
      </c>
      <c r="P14" s="18">
        <v>28.43</v>
      </c>
      <c r="Q14" s="18">
        <v>170.56</v>
      </c>
      <c r="R14" s="16">
        <v>332</v>
      </c>
    </row>
    <row r="15" spans="1:18" ht="18.75" x14ac:dyDescent="0.3">
      <c r="A15" s="3"/>
      <c r="B15" s="17" t="s">
        <v>48</v>
      </c>
      <c r="C15" s="19">
        <v>200</v>
      </c>
      <c r="D15" s="20"/>
      <c r="E15" s="20">
        <v>1.1399999999999999</v>
      </c>
      <c r="F15" s="20">
        <v>0.66</v>
      </c>
      <c r="G15" s="20">
        <v>6.82</v>
      </c>
      <c r="H15" s="18">
        <v>37.799999999999997</v>
      </c>
      <c r="I15" s="3">
        <v>692</v>
      </c>
      <c r="J15" s="3"/>
      <c r="K15" s="17" t="s">
        <v>48</v>
      </c>
      <c r="L15" s="19">
        <v>200</v>
      </c>
      <c r="M15" s="20"/>
      <c r="N15" s="20">
        <v>1.1399999999999999</v>
      </c>
      <c r="O15" s="20">
        <v>0.66</v>
      </c>
      <c r="P15" s="20">
        <v>6.82</v>
      </c>
      <c r="Q15" s="18">
        <v>37.799999999999997</v>
      </c>
      <c r="R15" s="3">
        <v>692</v>
      </c>
    </row>
    <row r="16" spans="1:18" ht="18.75" x14ac:dyDescent="0.3">
      <c r="A16" s="3"/>
      <c r="B16" s="17" t="s">
        <v>10</v>
      </c>
      <c r="C16" s="19">
        <v>40</v>
      </c>
      <c r="D16" s="22"/>
      <c r="E16" s="20">
        <v>3.04</v>
      </c>
      <c r="F16" s="20">
        <v>0.32</v>
      </c>
      <c r="G16" s="20">
        <v>19.68</v>
      </c>
      <c r="H16" s="20">
        <v>104.5</v>
      </c>
      <c r="I16" s="3"/>
      <c r="J16" s="3"/>
      <c r="K16" s="17" t="s">
        <v>10</v>
      </c>
      <c r="L16" s="19">
        <v>30</v>
      </c>
      <c r="M16" s="22"/>
      <c r="N16" s="20">
        <v>2.2799999999999998</v>
      </c>
      <c r="O16" s="20">
        <v>0.24</v>
      </c>
      <c r="P16" s="20">
        <v>14.76</v>
      </c>
      <c r="Q16" s="20">
        <v>78.38</v>
      </c>
      <c r="R16" s="3"/>
    </row>
    <row r="17" spans="1:18" ht="37.5" x14ac:dyDescent="0.3">
      <c r="A17" s="3"/>
      <c r="B17" s="17" t="s">
        <v>14</v>
      </c>
      <c r="C17" s="19">
        <v>15</v>
      </c>
      <c r="D17" s="20"/>
      <c r="E17" s="20">
        <v>3.48</v>
      </c>
      <c r="F17" s="20">
        <v>4.43</v>
      </c>
      <c r="G17" s="20">
        <v>0</v>
      </c>
      <c r="H17" s="18">
        <v>53.75</v>
      </c>
      <c r="I17" s="3">
        <v>97</v>
      </c>
      <c r="J17" s="3"/>
      <c r="K17" s="33" t="s">
        <v>92</v>
      </c>
      <c r="L17" s="24">
        <v>100</v>
      </c>
      <c r="M17" s="25"/>
      <c r="N17" s="25">
        <v>2.6</v>
      </c>
      <c r="O17" s="25">
        <v>4.7</v>
      </c>
      <c r="P17" s="25">
        <v>11.3</v>
      </c>
      <c r="Q17" s="25">
        <v>103</v>
      </c>
      <c r="R17" s="19">
        <v>698</v>
      </c>
    </row>
    <row r="18" spans="1:18" ht="37.5" x14ac:dyDescent="0.3">
      <c r="A18" s="60" t="s">
        <v>59</v>
      </c>
      <c r="B18" s="26"/>
      <c r="C18" s="27">
        <f t="shared" ref="C18:H18" si="0">SUM(C13:C17)</f>
        <v>525</v>
      </c>
      <c r="D18" s="28">
        <v>49.15</v>
      </c>
      <c r="E18" s="28">
        <f t="shared" si="0"/>
        <v>19.18</v>
      </c>
      <c r="F18" s="28">
        <f t="shared" si="0"/>
        <v>19.509999999999998</v>
      </c>
      <c r="G18" s="28">
        <f t="shared" si="0"/>
        <v>78.61</v>
      </c>
      <c r="H18" s="28">
        <f t="shared" si="0"/>
        <v>657.63</v>
      </c>
      <c r="I18" s="6"/>
      <c r="J18" s="60" t="s">
        <v>59</v>
      </c>
      <c r="K18" s="26"/>
      <c r="L18" s="27">
        <v>585</v>
      </c>
      <c r="M18" s="28">
        <v>49.15</v>
      </c>
      <c r="N18" s="28">
        <f>SUM(N13:N17)</f>
        <v>21.190000000000005</v>
      </c>
      <c r="O18" s="28">
        <f>SUM(O13:O17)</f>
        <v>21.549999999999997</v>
      </c>
      <c r="P18" s="28">
        <f>SUM(P13:P17)</f>
        <v>84.789999999999992</v>
      </c>
      <c r="Q18" s="28">
        <f>SUM(Q13:Q17)</f>
        <v>567.21</v>
      </c>
      <c r="R18" s="31"/>
    </row>
    <row r="19" spans="1:18" ht="37.5" x14ac:dyDescent="0.3">
      <c r="A19" s="59" t="s">
        <v>61</v>
      </c>
      <c r="B19" s="34"/>
      <c r="C19" s="35"/>
      <c r="D19" s="36"/>
      <c r="E19" s="18"/>
      <c r="F19" s="18"/>
      <c r="G19" s="18"/>
      <c r="H19" s="36"/>
      <c r="I19" s="5"/>
      <c r="J19" s="59" t="s">
        <v>66</v>
      </c>
      <c r="K19" s="34"/>
      <c r="L19" s="35"/>
      <c r="M19" s="36"/>
      <c r="N19" s="18"/>
      <c r="O19" s="18"/>
      <c r="P19" s="18"/>
      <c r="Q19" s="36"/>
      <c r="R19" s="5"/>
    </row>
    <row r="20" spans="1:18" ht="18.75" x14ac:dyDescent="0.3">
      <c r="A20" s="6" t="s">
        <v>43</v>
      </c>
      <c r="B20" s="17" t="s">
        <v>16</v>
      </c>
      <c r="C20" s="19" t="s">
        <v>93</v>
      </c>
      <c r="D20" s="20"/>
      <c r="E20" s="49">
        <v>8.76</v>
      </c>
      <c r="F20" s="20">
        <v>13.68</v>
      </c>
      <c r="G20" s="20">
        <v>17.59</v>
      </c>
      <c r="H20" s="20">
        <v>186</v>
      </c>
      <c r="I20" s="3">
        <v>437</v>
      </c>
      <c r="J20" s="6" t="s">
        <v>43</v>
      </c>
      <c r="K20" s="17" t="s">
        <v>49</v>
      </c>
      <c r="L20" s="21">
        <v>90</v>
      </c>
      <c r="M20" s="22"/>
      <c r="N20" s="22">
        <v>6.16</v>
      </c>
      <c r="O20" s="22">
        <v>6.98</v>
      </c>
      <c r="P20" s="22">
        <v>12.01</v>
      </c>
      <c r="Q20" s="22">
        <v>152.52000000000001</v>
      </c>
      <c r="R20" s="3">
        <v>500</v>
      </c>
    </row>
    <row r="21" spans="1:18" ht="18.75" x14ac:dyDescent="0.3">
      <c r="A21" s="6"/>
      <c r="B21" s="17" t="s">
        <v>17</v>
      </c>
      <c r="C21" s="19">
        <v>130</v>
      </c>
      <c r="D21" s="20"/>
      <c r="E21" s="20">
        <v>7.36</v>
      </c>
      <c r="F21" s="20">
        <v>5.69</v>
      </c>
      <c r="G21" s="20">
        <v>33.229999999999997</v>
      </c>
      <c r="H21" s="20">
        <v>213.2</v>
      </c>
      <c r="I21" s="3">
        <v>508</v>
      </c>
      <c r="J21" s="3"/>
      <c r="K21" s="17" t="s">
        <v>18</v>
      </c>
      <c r="L21" s="21">
        <v>150</v>
      </c>
      <c r="M21" s="22"/>
      <c r="N21" s="22">
        <v>3.46</v>
      </c>
      <c r="O21" s="22">
        <v>4.8</v>
      </c>
      <c r="P21" s="22">
        <v>34.96</v>
      </c>
      <c r="Q21" s="22">
        <v>196.9</v>
      </c>
      <c r="R21" s="3">
        <v>512</v>
      </c>
    </row>
    <row r="22" spans="1:18" ht="18.75" x14ac:dyDescent="0.3">
      <c r="A22" s="3"/>
      <c r="B22" s="17" t="s">
        <v>94</v>
      </c>
      <c r="C22" s="16">
        <v>20</v>
      </c>
      <c r="D22" s="18"/>
      <c r="E22" s="18">
        <v>0.25</v>
      </c>
      <c r="F22" s="18">
        <v>0.05</v>
      </c>
      <c r="G22" s="18">
        <v>0.87</v>
      </c>
      <c r="H22" s="18">
        <v>4.88</v>
      </c>
      <c r="I22" s="8">
        <v>45</v>
      </c>
      <c r="J22" s="3"/>
      <c r="K22" s="17" t="s">
        <v>27</v>
      </c>
      <c r="L22" s="21">
        <v>20</v>
      </c>
      <c r="M22" s="22"/>
      <c r="N22" s="22">
        <v>1.1000000000000001</v>
      </c>
      <c r="O22" s="22">
        <v>0.74</v>
      </c>
      <c r="P22" s="22">
        <v>2.91</v>
      </c>
      <c r="Q22" s="22">
        <v>22.2</v>
      </c>
      <c r="R22" s="16">
        <v>588</v>
      </c>
    </row>
    <row r="23" spans="1:18" ht="18.75" x14ac:dyDescent="0.3">
      <c r="A23" s="8"/>
      <c r="B23" s="17" t="s">
        <v>9</v>
      </c>
      <c r="C23" s="21" t="s">
        <v>25</v>
      </c>
      <c r="D23" s="22"/>
      <c r="E23" s="22">
        <v>0.19</v>
      </c>
      <c r="F23" s="22">
        <v>0.04</v>
      </c>
      <c r="G23" s="22">
        <v>6.42</v>
      </c>
      <c r="H23" s="22">
        <v>43.9</v>
      </c>
      <c r="I23" s="3">
        <v>685</v>
      </c>
      <c r="J23" s="3"/>
      <c r="K23" s="43" t="s">
        <v>45</v>
      </c>
      <c r="L23" s="52">
        <v>40</v>
      </c>
      <c r="M23" s="18"/>
      <c r="N23" s="18">
        <v>0.53</v>
      </c>
      <c r="O23" s="18">
        <v>1.8</v>
      </c>
      <c r="P23" s="18">
        <v>3.04</v>
      </c>
      <c r="Q23" s="18">
        <v>30.4</v>
      </c>
      <c r="R23" s="8">
        <v>45</v>
      </c>
    </row>
    <row r="24" spans="1:18" ht="37.5" x14ac:dyDescent="0.3">
      <c r="A24" s="3"/>
      <c r="B24" s="17" t="s">
        <v>10</v>
      </c>
      <c r="C24" s="19">
        <v>40</v>
      </c>
      <c r="D24" s="22"/>
      <c r="E24" s="20">
        <v>3.04</v>
      </c>
      <c r="F24" s="20">
        <v>0.32</v>
      </c>
      <c r="G24" s="20">
        <v>19.68</v>
      </c>
      <c r="H24" s="20">
        <v>104.5</v>
      </c>
      <c r="I24" s="3"/>
      <c r="J24" s="60"/>
      <c r="K24" s="17" t="s">
        <v>50</v>
      </c>
      <c r="L24" s="19">
        <v>200</v>
      </c>
      <c r="M24" s="22"/>
      <c r="N24" s="20">
        <v>3.87</v>
      </c>
      <c r="O24" s="20">
        <v>3.48</v>
      </c>
      <c r="P24" s="20">
        <v>11.1</v>
      </c>
      <c r="Q24" s="20">
        <v>91.2</v>
      </c>
      <c r="R24" s="3">
        <v>690</v>
      </c>
    </row>
    <row r="25" spans="1:18" ht="18.75" x14ac:dyDescent="0.3">
      <c r="A25" s="3"/>
      <c r="B25" s="17"/>
      <c r="C25" s="21"/>
      <c r="D25" s="22"/>
      <c r="E25" s="22"/>
      <c r="F25" s="22"/>
      <c r="G25" s="22"/>
      <c r="H25" s="22"/>
      <c r="I25" s="3"/>
      <c r="J25" s="59"/>
      <c r="K25" s="17" t="s">
        <v>10</v>
      </c>
      <c r="L25" s="19">
        <v>40</v>
      </c>
      <c r="M25" s="22"/>
      <c r="N25" s="20">
        <v>3.04</v>
      </c>
      <c r="O25" s="20">
        <v>0.32</v>
      </c>
      <c r="P25" s="20">
        <v>19.68</v>
      </c>
      <c r="Q25" s="20">
        <v>104.5</v>
      </c>
      <c r="R25" s="3"/>
    </row>
    <row r="26" spans="1:18" ht="18.75" x14ac:dyDescent="0.3">
      <c r="A26" s="3"/>
      <c r="B26" s="26"/>
      <c r="C26" s="27"/>
      <c r="D26" s="28"/>
      <c r="E26" s="28"/>
      <c r="F26" s="28"/>
      <c r="G26" s="28"/>
      <c r="H26" s="28"/>
      <c r="I26" s="6"/>
      <c r="J26" s="6"/>
      <c r="K26" s="17" t="s">
        <v>14</v>
      </c>
      <c r="L26" s="19">
        <v>10</v>
      </c>
      <c r="M26" s="20"/>
      <c r="N26" s="20">
        <v>2.3199999999999998</v>
      </c>
      <c r="O26" s="20">
        <v>2.95</v>
      </c>
      <c r="P26" s="20">
        <v>0</v>
      </c>
      <c r="Q26" s="18">
        <v>35.83</v>
      </c>
      <c r="R26" s="3">
        <v>97</v>
      </c>
    </row>
    <row r="27" spans="1:18" ht="37.5" x14ac:dyDescent="0.3">
      <c r="A27" s="60" t="s">
        <v>59</v>
      </c>
      <c r="B27" s="26"/>
      <c r="C27" s="27">
        <v>512</v>
      </c>
      <c r="D27" s="28">
        <v>49.15</v>
      </c>
      <c r="E27" s="28">
        <f t="shared" ref="E27:H27" si="1">SUM(E20:E26)</f>
        <v>19.600000000000001</v>
      </c>
      <c r="F27" s="28">
        <f t="shared" si="1"/>
        <v>19.78</v>
      </c>
      <c r="G27" s="28">
        <f t="shared" si="1"/>
        <v>77.789999999999992</v>
      </c>
      <c r="H27" s="28">
        <f t="shared" si="1"/>
        <v>552.48</v>
      </c>
      <c r="I27" s="6"/>
      <c r="J27" s="60" t="s">
        <v>59</v>
      </c>
      <c r="K27" s="26"/>
      <c r="L27" s="27">
        <f t="shared" ref="L27:Q27" si="2">SUM(L20:L26)</f>
        <v>550</v>
      </c>
      <c r="M27" s="28">
        <v>49.15</v>
      </c>
      <c r="N27" s="28">
        <f t="shared" si="2"/>
        <v>20.48</v>
      </c>
      <c r="O27" s="28">
        <f t="shared" si="2"/>
        <v>21.07</v>
      </c>
      <c r="P27" s="28">
        <f t="shared" si="2"/>
        <v>83.699999999999989</v>
      </c>
      <c r="Q27" s="28">
        <f t="shared" si="2"/>
        <v>633.55000000000007</v>
      </c>
      <c r="R27" s="30"/>
    </row>
    <row r="28" spans="1:18" ht="37.5" x14ac:dyDescent="0.3">
      <c r="A28" s="59" t="s">
        <v>62</v>
      </c>
      <c r="B28" s="34"/>
      <c r="C28" s="35"/>
      <c r="D28" s="36"/>
      <c r="E28" s="18"/>
      <c r="F28" s="18"/>
      <c r="G28" s="18"/>
      <c r="H28" s="36"/>
      <c r="I28" s="5"/>
      <c r="J28" s="59" t="s">
        <v>67</v>
      </c>
      <c r="K28" s="34"/>
      <c r="L28" s="35"/>
      <c r="M28" s="36"/>
      <c r="N28" s="18"/>
      <c r="O28" s="18"/>
      <c r="P28" s="18"/>
      <c r="Q28" s="36"/>
      <c r="R28" s="5"/>
    </row>
    <row r="29" spans="1:18" ht="37.5" x14ac:dyDescent="0.3">
      <c r="A29" s="6" t="s">
        <v>43</v>
      </c>
      <c r="B29" s="17" t="s">
        <v>15</v>
      </c>
      <c r="C29" s="16">
        <v>250</v>
      </c>
      <c r="D29" s="18"/>
      <c r="E29" s="18">
        <v>16.25</v>
      </c>
      <c r="F29" s="18">
        <v>6.15</v>
      </c>
      <c r="G29" s="18">
        <v>27</v>
      </c>
      <c r="H29" s="18">
        <v>211.13</v>
      </c>
      <c r="I29" s="3">
        <v>302</v>
      </c>
      <c r="J29" s="6" t="s">
        <v>43</v>
      </c>
      <c r="K29" s="17" t="s">
        <v>95</v>
      </c>
      <c r="L29" s="16">
        <v>250</v>
      </c>
      <c r="M29" s="18"/>
      <c r="N29" s="18">
        <v>16.600000000000001</v>
      </c>
      <c r="O29" s="18">
        <v>6.77</v>
      </c>
      <c r="P29" s="18">
        <v>28</v>
      </c>
      <c r="Q29" s="18">
        <v>213.63</v>
      </c>
      <c r="R29" s="16">
        <v>302</v>
      </c>
    </row>
    <row r="30" spans="1:18" ht="18.75" x14ac:dyDescent="0.3">
      <c r="A30" s="60"/>
      <c r="B30" s="17" t="s">
        <v>96</v>
      </c>
      <c r="C30" s="16">
        <v>100</v>
      </c>
      <c r="D30" s="18"/>
      <c r="E30" s="18">
        <v>4</v>
      </c>
      <c r="F30" s="18">
        <v>14</v>
      </c>
      <c r="G30" s="18">
        <v>36</v>
      </c>
      <c r="H30" s="18">
        <v>282</v>
      </c>
      <c r="I30" s="3"/>
      <c r="J30" s="3"/>
      <c r="K30" s="17" t="s">
        <v>97</v>
      </c>
      <c r="L30" s="16">
        <v>100</v>
      </c>
      <c r="M30" s="18"/>
      <c r="N30" s="18">
        <v>4</v>
      </c>
      <c r="O30" s="18">
        <v>14</v>
      </c>
      <c r="P30" s="18">
        <v>36</v>
      </c>
      <c r="Q30" s="18">
        <v>282</v>
      </c>
      <c r="R30" s="16"/>
    </row>
    <row r="31" spans="1:18" ht="18.75" x14ac:dyDescent="0.3">
      <c r="A31" s="85"/>
      <c r="B31" s="17" t="s">
        <v>13</v>
      </c>
      <c r="C31" s="21" t="s">
        <v>24</v>
      </c>
      <c r="D31" s="22"/>
      <c r="E31" s="22">
        <v>0.3</v>
      </c>
      <c r="F31" s="22">
        <v>0.05</v>
      </c>
      <c r="G31" s="22">
        <v>15.2</v>
      </c>
      <c r="H31" s="22">
        <v>60</v>
      </c>
      <c r="I31" s="3">
        <v>686</v>
      </c>
      <c r="J31" s="3"/>
      <c r="K31" s="17" t="s">
        <v>13</v>
      </c>
      <c r="L31" s="21" t="s">
        <v>24</v>
      </c>
      <c r="M31" s="22"/>
      <c r="N31" s="22">
        <v>0.3</v>
      </c>
      <c r="O31" s="22">
        <v>0.05</v>
      </c>
      <c r="P31" s="22">
        <v>15.2</v>
      </c>
      <c r="Q31" s="22">
        <v>60</v>
      </c>
      <c r="R31" s="3">
        <v>686</v>
      </c>
    </row>
    <row r="32" spans="1:18" ht="18.75" x14ac:dyDescent="0.3">
      <c r="A32" s="3"/>
      <c r="B32" s="58" t="s">
        <v>53</v>
      </c>
      <c r="C32" s="52" t="s">
        <v>35</v>
      </c>
      <c r="D32" s="50"/>
      <c r="E32" s="49">
        <v>0.6</v>
      </c>
      <c r="F32" s="49">
        <v>0.6</v>
      </c>
      <c r="G32" s="49">
        <v>6.7</v>
      </c>
      <c r="H32" s="50">
        <v>66.599999999999994</v>
      </c>
      <c r="I32" s="3"/>
      <c r="J32" s="60"/>
      <c r="K32" s="58" t="s">
        <v>53</v>
      </c>
      <c r="L32" s="52" t="s">
        <v>35</v>
      </c>
      <c r="M32" s="50"/>
      <c r="N32" s="49">
        <v>0.6</v>
      </c>
      <c r="O32" s="49">
        <v>0.6</v>
      </c>
      <c r="P32" s="49">
        <v>6.7</v>
      </c>
      <c r="Q32" s="50">
        <v>66.599999999999994</v>
      </c>
      <c r="R32" s="8"/>
    </row>
    <row r="33" spans="1:18" ht="37.5" x14ac:dyDescent="0.3">
      <c r="A33" s="60" t="s">
        <v>59</v>
      </c>
      <c r="B33" s="26"/>
      <c r="C33" s="30">
        <v>689</v>
      </c>
      <c r="D33" s="32">
        <v>49.15</v>
      </c>
      <c r="E33" s="32">
        <f t="shared" ref="E33:H33" si="3">SUM(E29:E32)</f>
        <v>21.150000000000002</v>
      </c>
      <c r="F33" s="32">
        <f t="shared" si="3"/>
        <v>20.8</v>
      </c>
      <c r="G33" s="32">
        <f t="shared" si="3"/>
        <v>84.9</v>
      </c>
      <c r="H33" s="32">
        <f t="shared" si="3"/>
        <v>619.73</v>
      </c>
      <c r="I33" s="6"/>
      <c r="J33" s="60" t="s">
        <v>59</v>
      </c>
      <c r="K33" s="26"/>
      <c r="L33" s="27">
        <v>689</v>
      </c>
      <c r="M33" s="28">
        <v>49.15</v>
      </c>
      <c r="N33" s="28">
        <f t="shared" ref="N33:Q33" si="4">SUM(N29:N32)</f>
        <v>21.500000000000004</v>
      </c>
      <c r="O33" s="28">
        <f t="shared" si="4"/>
        <v>21.42</v>
      </c>
      <c r="P33" s="28">
        <f t="shared" si="4"/>
        <v>85.9</v>
      </c>
      <c r="Q33" s="28">
        <f t="shared" si="4"/>
        <v>622.23</v>
      </c>
      <c r="R33" s="30"/>
    </row>
    <row r="34" spans="1:18" ht="37.5" x14ac:dyDescent="0.3">
      <c r="A34" s="59" t="s">
        <v>63</v>
      </c>
      <c r="B34" s="34"/>
      <c r="C34" s="35"/>
      <c r="D34" s="36"/>
      <c r="E34" s="18"/>
      <c r="F34" s="18"/>
      <c r="G34" s="18"/>
      <c r="H34" s="36"/>
      <c r="I34" s="5"/>
      <c r="J34" s="59" t="s">
        <v>68</v>
      </c>
      <c r="K34" s="34"/>
      <c r="L34" s="35"/>
      <c r="M34" s="36"/>
      <c r="N34" s="18"/>
      <c r="O34" s="18"/>
      <c r="P34" s="18"/>
      <c r="Q34" s="36"/>
      <c r="R34" s="5"/>
    </row>
    <row r="35" spans="1:18" ht="37.5" x14ac:dyDescent="0.3">
      <c r="A35" s="6" t="s">
        <v>43</v>
      </c>
      <c r="B35" s="17" t="s">
        <v>19</v>
      </c>
      <c r="C35" s="16">
        <v>90</v>
      </c>
      <c r="D35" s="18"/>
      <c r="E35" s="18">
        <v>9.6300000000000008</v>
      </c>
      <c r="F35" s="18">
        <v>11.63</v>
      </c>
      <c r="G35" s="18">
        <v>21.95</v>
      </c>
      <c r="H35" s="18">
        <v>232.78</v>
      </c>
      <c r="I35" s="3">
        <v>498</v>
      </c>
      <c r="J35" s="6" t="s">
        <v>43</v>
      </c>
      <c r="K35" s="17" t="s">
        <v>20</v>
      </c>
      <c r="L35" s="16" t="s">
        <v>21</v>
      </c>
      <c r="M35" s="18"/>
      <c r="N35" s="18">
        <v>13.47</v>
      </c>
      <c r="O35" s="18">
        <v>12.4</v>
      </c>
      <c r="P35" s="18">
        <v>7.04</v>
      </c>
      <c r="Q35" s="18">
        <v>164.8</v>
      </c>
      <c r="R35" s="16">
        <v>374</v>
      </c>
    </row>
    <row r="36" spans="1:18" ht="18.75" x14ac:dyDescent="0.3">
      <c r="A36" s="3"/>
      <c r="B36" s="17" t="s">
        <v>22</v>
      </c>
      <c r="C36" s="19">
        <v>150</v>
      </c>
      <c r="D36" s="20"/>
      <c r="E36" s="20">
        <v>3.3</v>
      </c>
      <c r="F36" s="20">
        <v>5.44</v>
      </c>
      <c r="G36" s="20">
        <v>22.21</v>
      </c>
      <c r="H36" s="20">
        <v>151.4</v>
      </c>
      <c r="I36" s="3">
        <v>520</v>
      </c>
      <c r="J36" s="16"/>
      <c r="K36" s="17" t="s">
        <v>22</v>
      </c>
      <c r="L36" s="19">
        <v>130</v>
      </c>
      <c r="M36" s="20"/>
      <c r="N36" s="20">
        <v>2.66</v>
      </c>
      <c r="O36" s="20">
        <v>4.5999999999999996</v>
      </c>
      <c r="P36" s="20">
        <v>17.18</v>
      </c>
      <c r="Q36" s="20">
        <v>120.81</v>
      </c>
      <c r="R36" s="3">
        <v>520</v>
      </c>
    </row>
    <row r="37" spans="1:18" ht="37.5" x14ac:dyDescent="0.3">
      <c r="A37" s="16"/>
      <c r="B37" s="17" t="s">
        <v>38</v>
      </c>
      <c r="C37" s="21">
        <v>20</v>
      </c>
      <c r="D37" s="22"/>
      <c r="E37" s="22">
        <v>0.59</v>
      </c>
      <c r="F37" s="22">
        <v>0.03</v>
      </c>
      <c r="G37" s="22">
        <v>1.19</v>
      </c>
      <c r="H37" s="22">
        <v>7.4</v>
      </c>
      <c r="I37" s="16"/>
      <c r="J37" s="3"/>
      <c r="K37" s="17" t="s">
        <v>94</v>
      </c>
      <c r="L37" s="16">
        <v>25</v>
      </c>
      <c r="M37" s="18"/>
      <c r="N37" s="18">
        <v>0.3</v>
      </c>
      <c r="O37" s="18">
        <v>1</v>
      </c>
      <c r="P37" s="18">
        <v>5.3</v>
      </c>
      <c r="Q37" s="18">
        <v>28.3</v>
      </c>
      <c r="R37" s="8">
        <v>45</v>
      </c>
    </row>
    <row r="38" spans="1:18" ht="18.75" x14ac:dyDescent="0.3">
      <c r="A38" s="3"/>
      <c r="B38" s="17" t="s">
        <v>48</v>
      </c>
      <c r="C38" s="19">
        <v>200</v>
      </c>
      <c r="D38" s="20"/>
      <c r="E38" s="20">
        <v>1.1399999999999999</v>
      </c>
      <c r="F38" s="20">
        <v>0.66</v>
      </c>
      <c r="G38" s="20">
        <v>6.82</v>
      </c>
      <c r="H38" s="18">
        <v>37.799999999999997</v>
      </c>
      <c r="I38" s="3">
        <v>692</v>
      </c>
      <c r="J38" s="3"/>
      <c r="K38" s="17" t="s">
        <v>9</v>
      </c>
      <c r="L38" s="21" t="s">
        <v>25</v>
      </c>
      <c r="M38" s="22"/>
      <c r="N38" s="22">
        <v>0.19</v>
      </c>
      <c r="O38" s="22">
        <v>0.04</v>
      </c>
      <c r="P38" s="22">
        <v>6.42</v>
      </c>
      <c r="Q38" s="22">
        <v>43.9</v>
      </c>
      <c r="R38" s="3">
        <v>685</v>
      </c>
    </row>
    <row r="39" spans="1:18" ht="18.75" x14ac:dyDescent="0.3">
      <c r="A39" s="3"/>
      <c r="B39" s="17" t="s">
        <v>10</v>
      </c>
      <c r="C39" s="19">
        <v>40</v>
      </c>
      <c r="D39" s="22"/>
      <c r="E39" s="20">
        <v>3.04</v>
      </c>
      <c r="F39" s="20">
        <v>0.32</v>
      </c>
      <c r="G39" s="20">
        <v>19.68</v>
      </c>
      <c r="H39" s="20">
        <v>104.5</v>
      </c>
      <c r="I39" s="3"/>
      <c r="J39" s="60"/>
      <c r="K39" s="17" t="s">
        <v>10</v>
      </c>
      <c r="L39" s="19">
        <v>40</v>
      </c>
      <c r="M39" s="22"/>
      <c r="N39" s="20">
        <v>3.04</v>
      </c>
      <c r="O39" s="20">
        <v>0.32</v>
      </c>
      <c r="P39" s="20">
        <v>19.68</v>
      </c>
      <c r="Q39" s="20">
        <v>104.5</v>
      </c>
      <c r="R39" s="3"/>
    </row>
    <row r="40" spans="1:18" ht="18.75" x14ac:dyDescent="0.3">
      <c r="A40" s="3"/>
      <c r="B40" s="17"/>
      <c r="C40" s="19"/>
      <c r="D40" s="20"/>
      <c r="E40" s="20"/>
      <c r="F40" s="20"/>
      <c r="G40" s="20"/>
      <c r="H40" s="18"/>
      <c r="I40" s="3"/>
      <c r="J40" s="60"/>
      <c r="K40" s="29" t="s">
        <v>36</v>
      </c>
      <c r="L40" s="16" t="s">
        <v>35</v>
      </c>
      <c r="M40" s="18"/>
      <c r="N40" s="18">
        <v>1.8</v>
      </c>
      <c r="O40" s="18">
        <v>2.86</v>
      </c>
      <c r="P40" s="18">
        <v>31.44</v>
      </c>
      <c r="Q40" s="18">
        <v>139.4</v>
      </c>
      <c r="R40" s="3"/>
    </row>
    <row r="41" spans="1:18" ht="37.5" x14ac:dyDescent="0.3">
      <c r="A41" s="60" t="s">
        <v>59</v>
      </c>
      <c r="B41" s="26"/>
      <c r="C41" s="27">
        <f t="shared" ref="C41:H41" si="5">SUM(C35:C40)</f>
        <v>500</v>
      </c>
      <c r="D41" s="28">
        <v>49.15</v>
      </c>
      <c r="E41" s="28">
        <f t="shared" si="5"/>
        <v>17.7</v>
      </c>
      <c r="F41" s="28">
        <f t="shared" si="5"/>
        <v>18.080000000000002</v>
      </c>
      <c r="G41" s="28">
        <f t="shared" si="5"/>
        <v>71.849999999999994</v>
      </c>
      <c r="H41" s="28">
        <f t="shared" si="5"/>
        <v>533.88</v>
      </c>
      <c r="I41" s="6"/>
      <c r="J41" s="60" t="s">
        <v>59</v>
      </c>
      <c r="K41" s="26"/>
      <c r="L41" s="27">
        <v>572</v>
      </c>
      <c r="M41" s="28">
        <v>49.15</v>
      </c>
      <c r="N41" s="28">
        <f>SUM(N35:N40)</f>
        <v>21.460000000000004</v>
      </c>
      <c r="O41" s="28">
        <f>SUM(O35:O40)</f>
        <v>21.22</v>
      </c>
      <c r="P41" s="28">
        <f>SUM(P35:P40)</f>
        <v>87.06</v>
      </c>
      <c r="Q41" s="28">
        <f>SUM(Q35:Q40)</f>
        <v>601.71</v>
      </c>
      <c r="R41" s="30"/>
    </row>
    <row r="42" spans="1:18" ht="18.75" x14ac:dyDescent="0.3">
      <c r="A42" s="3"/>
      <c r="B42" s="3"/>
      <c r="C42" s="17"/>
      <c r="D42" s="21"/>
      <c r="E42" s="22"/>
      <c r="F42" s="22"/>
      <c r="G42" s="22"/>
      <c r="H42" s="22"/>
      <c r="I42" s="3"/>
      <c r="J42" s="3"/>
      <c r="K42" s="61"/>
      <c r="L42" s="61"/>
      <c r="M42" s="62"/>
      <c r="N42" s="62"/>
      <c r="O42" s="62"/>
      <c r="P42" s="62"/>
      <c r="Q42" s="62"/>
      <c r="R42" s="3"/>
    </row>
    <row r="43" spans="1:18" ht="18.75" x14ac:dyDescent="0.3">
      <c r="A43" s="85"/>
      <c r="B43" s="38"/>
      <c r="C43" s="40"/>
      <c r="D43" s="40"/>
      <c r="E43" s="40"/>
      <c r="F43" s="40"/>
      <c r="G43" s="40"/>
      <c r="H43" s="40"/>
      <c r="I43" s="40"/>
      <c r="J43" s="85"/>
      <c r="K43" s="38"/>
      <c r="L43" s="38"/>
      <c r="M43" s="40"/>
      <c r="N43" s="40"/>
      <c r="O43" s="40"/>
      <c r="P43" s="40"/>
      <c r="Q43" s="40"/>
      <c r="R43" s="40"/>
    </row>
    <row r="44" spans="1:18" ht="18.75" x14ac:dyDescent="0.3">
      <c r="A44" s="85"/>
      <c r="B44" s="38"/>
      <c r="C44" s="40"/>
      <c r="D44" s="40"/>
      <c r="E44" s="40"/>
      <c r="F44" s="40"/>
      <c r="G44" s="40"/>
      <c r="H44" s="40"/>
      <c r="I44" s="40"/>
      <c r="J44" s="85"/>
      <c r="K44" s="38" t="s">
        <v>69</v>
      </c>
      <c r="L44" s="38"/>
      <c r="M44" s="40"/>
      <c r="N44" s="66">
        <f>E11+E18+E27+E33+E41+N11+N18+N27+N33+N41</f>
        <v>199.32000000000002</v>
      </c>
      <c r="O44" s="66">
        <f t="shared" ref="O44:Q44" si="6">F11+F18+F27+F33+F41+O11+O18+O27+O33+O41</f>
        <v>201.00999999999996</v>
      </c>
      <c r="P44" s="66">
        <f t="shared" si="6"/>
        <v>802.8</v>
      </c>
      <c r="Q44" s="66">
        <f t="shared" si="6"/>
        <v>5950.45</v>
      </c>
      <c r="R44" s="40"/>
    </row>
    <row r="45" spans="1:18" ht="18.75" x14ac:dyDescent="0.3">
      <c r="A45" s="85"/>
      <c r="B45" s="38"/>
      <c r="C45" s="38"/>
      <c r="D45" s="40"/>
      <c r="E45" s="40"/>
      <c r="F45" s="40"/>
      <c r="G45" s="40"/>
      <c r="H45" s="40"/>
      <c r="I45" s="40"/>
      <c r="J45" s="85"/>
      <c r="K45" s="38"/>
      <c r="L45" s="38"/>
      <c r="M45" s="40"/>
      <c r="N45" s="66">
        <f>N44/10</f>
        <v>19.932000000000002</v>
      </c>
      <c r="O45" s="66">
        <f t="shared" ref="O45:Q45" si="7">O44/10</f>
        <v>20.100999999999996</v>
      </c>
      <c r="P45" s="66">
        <f t="shared" si="7"/>
        <v>80.28</v>
      </c>
      <c r="Q45" s="66">
        <f t="shared" si="7"/>
        <v>595.04499999999996</v>
      </c>
      <c r="R45" s="40"/>
    </row>
    <row r="46" spans="1:18" ht="18.75" x14ac:dyDescent="0.3">
      <c r="A46" s="85"/>
      <c r="B46" s="38"/>
      <c r="C46" s="38"/>
      <c r="D46" s="40"/>
      <c r="E46" s="40"/>
      <c r="F46" s="40"/>
      <c r="G46" s="40"/>
      <c r="H46" s="40"/>
      <c r="I46" s="40"/>
      <c r="J46" s="85"/>
      <c r="K46" s="38" t="s">
        <v>23</v>
      </c>
      <c r="L46" s="38"/>
      <c r="M46" s="40"/>
      <c r="N46" s="65">
        <v>1</v>
      </c>
      <c r="O46" s="65">
        <v>1</v>
      </c>
      <c r="P46" s="65">
        <v>4</v>
      </c>
      <c r="Q46" s="40"/>
      <c r="R46" s="40"/>
    </row>
  </sheetData>
  <mergeCells count="16">
    <mergeCell ref="R3:R4"/>
    <mergeCell ref="B1:G1"/>
    <mergeCell ref="B2:Q2"/>
    <mergeCell ref="A3:A4"/>
    <mergeCell ref="B3:B4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P3"/>
    <mergeCell ref="Q3:Q4"/>
  </mergeCells>
  <pageMargins left="0.7" right="0.7" top="0.75" bottom="0.75" header="0.3" footer="0.3"/>
  <pageSetup paperSize="9" scale="61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view="pageBreakPreview" zoomScale="60" zoomScaleNormal="100" workbookViewId="0">
      <selection activeCell="C36" sqref="C36"/>
    </sheetView>
  </sheetViews>
  <sheetFormatPr defaultRowHeight="15" x14ac:dyDescent="0.25"/>
  <cols>
    <col min="1" max="1" width="21.28515625" customWidth="1"/>
    <col min="2" max="2" width="38.5703125" customWidth="1"/>
    <col min="3" max="3" width="12.5703125" customWidth="1"/>
    <col min="4" max="5" width="9.28515625" bestFit="1" customWidth="1"/>
    <col min="6" max="6" width="10.7109375" customWidth="1"/>
    <col min="7" max="7" width="17.42578125" customWidth="1"/>
    <col min="8" max="8" width="10.28515625" customWidth="1"/>
    <col min="9" max="9" width="10.7109375" customWidth="1"/>
    <col min="10" max="10" width="22.140625" customWidth="1"/>
    <col min="11" max="11" width="38" customWidth="1"/>
    <col min="12" max="12" width="11.7109375" customWidth="1"/>
    <col min="13" max="14" width="9.42578125" bestFit="1" customWidth="1"/>
    <col min="15" max="15" width="10.5703125" customWidth="1"/>
    <col min="16" max="16" width="17.7109375" customWidth="1"/>
    <col min="17" max="17" width="10.28515625" customWidth="1"/>
    <col min="18" max="18" width="11" customWidth="1"/>
  </cols>
  <sheetData>
    <row r="1" spans="1:18" ht="32.25" customHeight="1" thickBot="1" x14ac:dyDescent="0.35">
      <c r="B1" s="102" t="s">
        <v>114</v>
      </c>
    </row>
    <row r="2" spans="1:18" ht="15.75" customHeight="1" x14ac:dyDescent="0.25">
      <c r="A2" s="280" t="s">
        <v>55</v>
      </c>
      <c r="B2" s="282" t="s">
        <v>56</v>
      </c>
      <c r="C2" s="282" t="s">
        <v>57</v>
      </c>
      <c r="D2" s="284" t="s">
        <v>2</v>
      </c>
      <c r="E2" s="284"/>
      <c r="F2" s="284"/>
      <c r="G2" s="285" t="s">
        <v>3</v>
      </c>
      <c r="H2" s="287" t="s">
        <v>0</v>
      </c>
      <c r="I2" s="276" t="s">
        <v>1</v>
      </c>
      <c r="J2" s="280" t="s">
        <v>55</v>
      </c>
      <c r="K2" s="282" t="s">
        <v>56</v>
      </c>
      <c r="L2" s="282" t="s">
        <v>57</v>
      </c>
      <c r="M2" s="284" t="s">
        <v>2</v>
      </c>
      <c r="N2" s="284"/>
      <c r="O2" s="284"/>
      <c r="P2" s="285" t="s">
        <v>3</v>
      </c>
      <c r="Q2" s="287" t="s">
        <v>0</v>
      </c>
      <c r="R2" s="276" t="s">
        <v>1</v>
      </c>
    </row>
    <row r="3" spans="1:18" ht="15.75" x14ac:dyDescent="0.25">
      <c r="A3" s="281"/>
      <c r="B3" s="283"/>
      <c r="C3" s="283"/>
      <c r="D3" s="134" t="s">
        <v>4</v>
      </c>
      <c r="E3" s="134" t="s">
        <v>5</v>
      </c>
      <c r="F3" s="134" t="s">
        <v>6</v>
      </c>
      <c r="G3" s="286"/>
      <c r="H3" s="288"/>
      <c r="I3" s="277"/>
      <c r="J3" s="281"/>
      <c r="K3" s="283"/>
      <c r="L3" s="283"/>
      <c r="M3" s="134" t="s">
        <v>4</v>
      </c>
      <c r="N3" s="134" t="s">
        <v>5</v>
      </c>
      <c r="O3" s="134" t="s">
        <v>6</v>
      </c>
      <c r="P3" s="286"/>
      <c r="Q3" s="288"/>
      <c r="R3" s="277"/>
    </row>
    <row r="4" spans="1:18" ht="37.5" x14ac:dyDescent="0.25">
      <c r="A4" s="105" t="s">
        <v>58</v>
      </c>
      <c r="B4" s="135"/>
      <c r="C4" s="136"/>
      <c r="D4" s="4"/>
      <c r="E4" s="4"/>
      <c r="F4" s="4"/>
      <c r="G4" s="137"/>
      <c r="H4" s="132"/>
      <c r="I4" s="138"/>
      <c r="J4" s="105" t="s">
        <v>64</v>
      </c>
      <c r="K4" s="135"/>
      <c r="L4" s="136"/>
      <c r="M4" s="4"/>
      <c r="N4" s="4"/>
      <c r="O4" s="4"/>
      <c r="P4" s="137"/>
      <c r="Q4" s="132"/>
      <c r="R4" s="138"/>
    </row>
    <row r="5" spans="1:18" ht="37.5" x14ac:dyDescent="0.3">
      <c r="A5" s="106" t="s">
        <v>43</v>
      </c>
      <c r="B5" s="17" t="s">
        <v>132</v>
      </c>
      <c r="C5" s="21">
        <v>200</v>
      </c>
      <c r="D5" s="22">
        <v>10.49</v>
      </c>
      <c r="E5" s="22">
        <v>9.48</v>
      </c>
      <c r="F5" s="22">
        <v>20</v>
      </c>
      <c r="G5" s="25">
        <v>184</v>
      </c>
      <c r="H5" s="3">
        <v>188</v>
      </c>
      <c r="I5" s="117">
        <v>31.6</v>
      </c>
      <c r="J5" s="106" t="s">
        <v>43</v>
      </c>
      <c r="K5" s="17" t="s">
        <v>11</v>
      </c>
      <c r="L5" s="21">
        <v>250</v>
      </c>
      <c r="M5" s="55">
        <v>12.47</v>
      </c>
      <c r="N5" s="55">
        <v>10.3</v>
      </c>
      <c r="O5" s="55">
        <v>42.06</v>
      </c>
      <c r="P5" s="45">
        <v>368.7</v>
      </c>
      <c r="Q5" s="3" t="s">
        <v>133</v>
      </c>
      <c r="R5" s="117">
        <v>53.69</v>
      </c>
    </row>
    <row r="6" spans="1:18" ht="37.5" customHeight="1" x14ac:dyDescent="0.3">
      <c r="A6" s="106"/>
      <c r="B6" s="139" t="s">
        <v>142</v>
      </c>
      <c r="C6" s="16">
        <v>80</v>
      </c>
      <c r="D6" s="18">
        <v>8.08</v>
      </c>
      <c r="E6" s="18">
        <v>9.1199999999999992</v>
      </c>
      <c r="F6" s="18">
        <v>44.88</v>
      </c>
      <c r="G6" s="18">
        <v>268</v>
      </c>
      <c r="H6" s="16"/>
      <c r="I6" s="125">
        <v>22.75</v>
      </c>
      <c r="J6" s="106"/>
      <c r="K6" s="17" t="s">
        <v>124</v>
      </c>
      <c r="L6" s="21">
        <v>50</v>
      </c>
      <c r="M6" s="25">
        <v>0.84</v>
      </c>
      <c r="N6" s="25">
        <v>5.85</v>
      </c>
      <c r="O6" s="25">
        <v>4.0999999999999996</v>
      </c>
      <c r="P6" s="25">
        <v>38.549999999999997</v>
      </c>
      <c r="Q6" s="3">
        <v>45</v>
      </c>
      <c r="R6" s="117">
        <v>10.66</v>
      </c>
    </row>
    <row r="7" spans="1:18" ht="24" customHeight="1" x14ac:dyDescent="0.3">
      <c r="A7" s="107"/>
      <c r="B7" s="17" t="s">
        <v>13</v>
      </c>
      <c r="C7" s="21" t="s">
        <v>24</v>
      </c>
      <c r="D7" s="22">
        <v>0.3</v>
      </c>
      <c r="E7" s="22">
        <v>0.05</v>
      </c>
      <c r="F7" s="22">
        <v>15.2</v>
      </c>
      <c r="G7" s="22">
        <v>60</v>
      </c>
      <c r="H7" s="3">
        <v>686</v>
      </c>
      <c r="I7" s="117">
        <v>5.65</v>
      </c>
      <c r="J7" s="107"/>
      <c r="K7" s="17" t="s">
        <v>13</v>
      </c>
      <c r="L7" s="21" t="s">
        <v>24</v>
      </c>
      <c r="M7" s="22">
        <v>0.3</v>
      </c>
      <c r="N7" s="22">
        <v>0.05</v>
      </c>
      <c r="O7" s="22">
        <v>15.2</v>
      </c>
      <c r="P7" s="22">
        <v>60</v>
      </c>
      <c r="Q7" s="3">
        <v>686</v>
      </c>
      <c r="R7" s="117">
        <v>5.65</v>
      </c>
    </row>
    <row r="8" spans="1:18" ht="24" customHeight="1" x14ac:dyDescent="0.3">
      <c r="A8" s="107"/>
      <c r="B8" s="43" t="s">
        <v>98</v>
      </c>
      <c r="C8" s="54">
        <v>130</v>
      </c>
      <c r="D8" s="49">
        <v>0.52</v>
      </c>
      <c r="E8" s="49">
        <v>0.52</v>
      </c>
      <c r="F8" s="49">
        <v>12.68</v>
      </c>
      <c r="G8" s="50">
        <v>57.72</v>
      </c>
      <c r="H8" s="8">
        <v>386</v>
      </c>
      <c r="I8" s="126">
        <v>13</v>
      </c>
      <c r="J8" s="107"/>
      <c r="K8" s="43" t="s">
        <v>10</v>
      </c>
      <c r="L8" s="19">
        <v>40</v>
      </c>
      <c r="M8" s="20">
        <v>3.04</v>
      </c>
      <c r="N8" s="20">
        <v>0.32</v>
      </c>
      <c r="O8" s="20">
        <v>23.2</v>
      </c>
      <c r="P8" s="20">
        <v>104.5</v>
      </c>
      <c r="Q8" s="3"/>
      <c r="R8" s="117">
        <v>3</v>
      </c>
    </row>
    <row r="9" spans="1:18" ht="24" customHeight="1" x14ac:dyDescent="0.3">
      <c r="A9" s="108" t="s">
        <v>59</v>
      </c>
      <c r="B9" s="26"/>
      <c r="C9" s="30">
        <v>649</v>
      </c>
      <c r="D9" s="32">
        <f>SUM(D4:D8)</f>
        <v>19.39</v>
      </c>
      <c r="E9" s="32">
        <f>SUM(E4:E8)</f>
        <v>19.170000000000002</v>
      </c>
      <c r="F9" s="32">
        <f>SUM(F4:F8)</f>
        <v>92.759999999999991</v>
      </c>
      <c r="G9" s="32">
        <f>SUM(G4:G8)</f>
        <v>569.72</v>
      </c>
      <c r="H9" s="3"/>
      <c r="I9" s="127">
        <f>SUM(I4:I8)</f>
        <v>73</v>
      </c>
      <c r="J9" s="108" t="s">
        <v>59</v>
      </c>
      <c r="K9" s="43"/>
      <c r="L9" s="31">
        <v>559</v>
      </c>
      <c r="M9" s="47">
        <f>SUM(M5:M8)</f>
        <v>16.650000000000002</v>
      </c>
      <c r="N9" s="47">
        <f>SUM(N5:N8)</f>
        <v>16.52</v>
      </c>
      <c r="O9" s="47">
        <f>SUM(O5:O8)</f>
        <v>84.56</v>
      </c>
      <c r="P9" s="47">
        <f>SUM(P5:P8)</f>
        <v>571.75</v>
      </c>
      <c r="Q9" s="8"/>
      <c r="R9" s="123">
        <f>SUM(R5:R8)</f>
        <v>73</v>
      </c>
    </row>
    <row r="10" spans="1:18" ht="26.25" customHeight="1" x14ac:dyDescent="0.3">
      <c r="A10" s="105" t="s">
        <v>60</v>
      </c>
      <c r="B10" s="135"/>
      <c r="C10" s="140"/>
      <c r="D10" s="48"/>
      <c r="E10" s="48"/>
      <c r="F10" s="48"/>
      <c r="G10" s="141"/>
      <c r="H10" s="93"/>
      <c r="I10" s="142"/>
      <c r="J10" s="105" t="s">
        <v>65</v>
      </c>
      <c r="K10" s="135"/>
      <c r="L10" s="140"/>
      <c r="M10" s="48"/>
      <c r="N10" s="48"/>
      <c r="O10" s="48"/>
      <c r="P10" s="141"/>
      <c r="Q10" s="93"/>
      <c r="R10" s="142"/>
    </row>
    <row r="11" spans="1:18" ht="20.25" customHeight="1" x14ac:dyDescent="0.3">
      <c r="A11" s="106" t="s">
        <v>43</v>
      </c>
      <c r="B11" s="17" t="s">
        <v>11</v>
      </c>
      <c r="C11" s="21">
        <v>250</v>
      </c>
      <c r="D11" s="55">
        <v>12.47</v>
      </c>
      <c r="E11" s="55">
        <v>10.3</v>
      </c>
      <c r="F11" s="55">
        <v>42.06</v>
      </c>
      <c r="G11" s="45">
        <v>368.7</v>
      </c>
      <c r="H11" s="3" t="s">
        <v>133</v>
      </c>
      <c r="I11" s="117">
        <v>53.69</v>
      </c>
      <c r="J11" s="106" t="s">
        <v>43</v>
      </c>
      <c r="K11" s="17" t="s">
        <v>78</v>
      </c>
      <c r="L11" s="44">
        <v>100</v>
      </c>
      <c r="M11" s="52">
        <v>10.06</v>
      </c>
      <c r="N11" s="52">
        <v>4.42</v>
      </c>
      <c r="O11" s="52">
        <v>13.34</v>
      </c>
      <c r="P11" s="52">
        <v>169.46</v>
      </c>
      <c r="Q11" s="8">
        <v>454</v>
      </c>
      <c r="R11" s="121">
        <v>44.43</v>
      </c>
    </row>
    <row r="12" spans="1:18" ht="24.75" customHeight="1" x14ac:dyDescent="0.3">
      <c r="A12" s="107"/>
      <c r="B12" s="17" t="s">
        <v>81</v>
      </c>
      <c r="C12" s="19">
        <v>60</v>
      </c>
      <c r="D12" s="20">
        <v>0.71</v>
      </c>
      <c r="E12" s="20">
        <v>6.89</v>
      </c>
      <c r="F12" s="20">
        <v>4.01</v>
      </c>
      <c r="G12" s="20">
        <v>67.099999999999994</v>
      </c>
      <c r="H12" s="3">
        <v>71</v>
      </c>
      <c r="I12" s="124">
        <v>9.4700000000000006</v>
      </c>
      <c r="J12" s="107"/>
      <c r="K12" s="43" t="s">
        <v>12</v>
      </c>
      <c r="L12" s="52">
        <v>150</v>
      </c>
      <c r="M12" s="50">
        <v>3.32</v>
      </c>
      <c r="N12" s="50">
        <v>5.84</v>
      </c>
      <c r="O12" s="50">
        <v>26.8</v>
      </c>
      <c r="P12" s="50">
        <v>219.5</v>
      </c>
      <c r="Q12" s="52">
        <v>332</v>
      </c>
      <c r="R12" s="143">
        <v>11.86</v>
      </c>
    </row>
    <row r="13" spans="1:18" ht="35.25" customHeight="1" x14ac:dyDescent="0.3">
      <c r="A13" s="107"/>
      <c r="B13" s="17" t="s">
        <v>50</v>
      </c>
      <c r="C13" s="21">
        <v>200</v>
      </c>
      <c r="D13" s="22">
        <v>3.87</v>
      </c>
      <c r="E13" s="22">
        <v>3.48</v>
      </c>
      <c r="F13" s="22">
        <v>11.1</v>
      </c>
      <c r="G13" s="22">
        <v>91.2</v>
      </c>
      <c r="H13" s="24">
        <v>690</v>
      </c>
      <c r="I13" s="22">
        <v>6.84</v>
      </c>
      <c r="J13" s="107"/>
      <c r="K13" s="17" t="s">
        <v>27</v>
      </c>
      <c r="L13" s="19">
        <v>20</v>
      </c>
      <c r="M13" s="20">
        <v>0.73</v>
      </c>
      <c r="N13" s="20">
        <v>0.49</v>
      </c>
      <c r="O13" s="20">
        <v>1.94</v>
      </c>
      <c r="P13" s="20">
        <v>14.8</v>
      </c>
      <c r="Q13" s="3">
        <v>588</v>
      </c>
      <c r="R13" s="124">
        <v>2.1</v>
      </c>
    </row>
    <row r="14" spans="1:18" ht="22.5" customHeight="1" x14ac:dyDescent="0.3">
      <c r="A14" s="107"/>
      <c r="B14" s="17" t="s">
        <v>10</v>
      </c>
      <c r="C14" s="19">
        <v>40</v>
      </c>
      <c r="D14" s="20">
        <v>3.04</v>
      </c>
      <c r="E14" s="20">
        <v>0.32</v>
      </c>
      <c r="F14" s="20">
        <v>23.2</v>
      </c>
      <c r="G14" s="20">
        <v>104.5</v>
      </c>
      <c r="H14" s="3"/>
      <c r="I14" s="117">
        <v>3</v>
      </c>
      <c r="J14" s="107"/>
      <c r="K14" s="17" t="s">
        <v>103</v>
      </c>
      <c r="L14" s="19">
        <v>50</v>
      </c>
      <c r="M14" s="20">
        <v>1.19</v>
      </c>
      <c r="N14" s="20">
        <v>8</v>
      </c>
      <c r="O14" s="20">
        <v>12.3</v>
      </c>
      <c r="P14" s="20">
        <v>62.86</v>
      </c>
      <c r="Q14" s="3">
        <v>57</v>
      </c>
      <c r="R14" s="124">
        <v>8.7100000000000009</v>
      </c>
    </row>
    <row r="15" spans="1:18" ht="24.75" customHeight="1" x14ac:dyDescent="0.3">
      <c r="A15" s="107"/>
      <c r="B15" s="17"/>
      <c r="C15" s="19"/>
      <c r="D15" s="20"/>
      <c r="E15" s="20"/>
      <c r="F15" s="20"/>
      <c r="G15" s="20"/>
      <c r="H15" s="3"/>
      <c r="I15" s="117"/>
      <c r="J15" s="107"/>
      <c r="K15" s="17" t="s">
        <v>26</v>
      </c>
      <c r="L15" s="19">
        <v>200</v>
      </c>
      <c r="M15" s="20">
        <v>1.1399999999999999</v>
      </c>
      <c r="N15" s="20">
        <v>0.66</v>
      </c>
      <c r="O15" s="20">
        <v>6.82</v>
      </c>
      <c r="P15" s="20">
        <v>37.799999999999997</v>
      </c>
      <c r="Q15" s="3">
        <v>692</v>
      </c>
      <c r="R15" s="124">
        <v>2.9</v>
      </c>
    </row>
    <row r="16" spans="1:18" ht="18.75" x14ac:dyDescent="0.3">
      <c r="A16" s="107"/>
      <c r="B16" s="17"/>
      <c r="C16" s="21"/>
      <c r="D16" s="22"/>
      <c r="E16" s="22"/>
      <c r="F16" s="22"/>
      <c r="G16" s="22"/>
      <c r="H16" s="3"/>
      <c r="I16" s="117"/>
      <c r="J16" s="107"/>
      <c r="K16" s="17" t="s">
        <v>10</v>
      </c>
      <c r="L16" s="19">
        <v>40</v>
      </c>
      <c r="M16" s="20">
        <v>3.04</v>
      </c>
      <c r="N16" s="20">
        <v>0.32</v>
      </c>
      <c r="O16" s="20">
        <v>23.2</v>
      </c>
      <c r="P16" s="20">
        <v>104.5</v>
      </c>
      <c r="Q16" s="3"/>
      <c r="R16" s="117">
        <v>3</v>
      </c>
    </row>
    <row r="17" spans="1:18" ht="24" customHeight="1" x14ac:dyDescent="0.3">
      <c r="A17" s="108" t="s">
        <v>59</v>
      </c>
      <c r="B17" s="26"/>
      <c r="C17" s="27">
        <f>SUM(C11:C16)</f>
        <v>550</v>
      </c>
      <c r="D17" s="27">
        <f t="shared" ref="D17:G17" si="0">SUM(D11:D16)</f>
        <v>20.09</v>
      </c>
      <c r="E17" s="27">
        <f t="shared" si="0"/>
        <v>20.990000000000002</v>
      </c>
      <c r="F17" s="27">
        <f t="shared" si="0"/>
        <v>80.37</v>
      </c>
      <c r="G17" s="27">
        <f t="shared" si="0"/>
        <v>631.5</v>
      </c>
      <c r="H17" s="6"/>
      <c r="I17" s="119">
        <f>SUM(I11:I16)</f>
        <v>73</v>
      </c>
      <c r="J17" s="108" t="s">
        <v>59</v>
      </c>
      <c r="K17" s="26"/>
      <c r="L17" s="144">
        <f>SUM(L11:L16)</f>
        <v>560</v>
      </c>
      <c r="M17" s="28">
        <f>SUM(M11:M16)</f>
        <v>19.48</v>
      </c>
      <c r="N17" s="28">
        <f>SUM(N11:N16)</f>
        <v>19.73</v>
      </c>
      <c r="O17" s="28">
        <f>SUM(O11:O16)</f>
        <v>84.399999999999991</v>
      </c>
      <c r="P17" s="28">
        <f>SUM(P11:P16)</f>
        <v>608.92000000000007</v>
      </c>
      <c r="Q17" s="30"/>
      <c r="R17" s="119">
        <f>SUM(R11:R16)</f>
        <v>73</v>
      </c>
    </row>
    <row r="18" spans="1:18" ht="27.75" customHeight="1" x14ac:dyDescent="0.3">
      <c r="A18" s="105" t="s">
        <v>61</v>
      </c>
      <c r="B18" s="135"/>
      <c r="C18" s="140"/>
      <c r="D18" s="48"/>
      <c r="E18" s="48"/>
      <c r="F18" s="48"/>
      <c r="G18" s="141"/>
      <c r="H18" s="93"/>
      <c r="I18" s="142"/>
      <c r="J18" s="105" t="s">
        <v>66</v>
      </c>
      <c r="K18" s="135"/>
      <c r="L18" s="140"/>
      <c r="M18" s="48"/>
      <c r="N18" s="48"/>
      <c r="O18" s="48"/>
      <c r="P18" s="141"/>
      <c r="Q18" s="93"/>
      <c r="R18" s="142"/>
    </row>
    <row r="19" spans="1:18" ht="38.25" customHeight="1" x14ac:dyDescent="0.3">
      <c r="A19" s="106" t="s">
        <v>43</v>
      </c>
      <c r="B19" s="43" t="s">
        <v>104</v>
      </c>
      <c r="C19" s="57">
        <v>200</v>
      </c>
      <c r="D19" s="55">
        <v>5.49</v>
      </c>
      <c r="E19" s="55">
        <v>4.54</v>
      </c>
      <c r="F19" s="55">
        <v>32.86</v>
      </c>
      <c r="G19" s="55">
        <v>174.22</v>
      </c>
      <c r="H19" s="44">
        <v>160</v>
      </c>
      <c r="I19" s="55">
        <v>19.96</v>
      </c>
      <c r="J19" s="106" t="s">
        <v>43</v>
      </c>
      <c r="K19" s="17" t="s">
        <v>15</v>
      </c>
      <c r="L19" s="16">
        <v>200</v>
      </c>
      <c r="M19" s="18">
        <v>7.26</v>
      </c>
      <c r="N19" s="18">
        <v>5.88</v>
      </c>
      <c r="O19" s="18">
        <v>34</v>
      </c>
      <c r="P19" s="18">
        <v>238</v>
      </c>
      <c r="Q19" s="3">
        <v>302</v>
      </c>
      <c r="R19" s="125">
        <v>20.49</v>
      </c>
    </row>
    <row r="20" spans="1:18" ht="36" customHeight="1" x14ac:dyDescent="0.3">
      <c r="A20" s="107"/>
      <c r="B20" s="17" t="s">
        <v>134</v>
      </c>
      <c r="C20" s="21" t="s">
        <v>135</v>
      </c>
      <c r="D20" s="55">
        <v>12.16</v>
      </c>
      <c r="E20" s="55">
        <v>12.98</v>
      </c>
      <c r="F20" s="55">
        <v>31.74</v>
      </c>
      <c r="G20" s="55">
        <v>340.54</v>
      </c>
      <c r="H20" s="3">
        <v>362</v>
      </c>
      <c r="I20" s="117">
        <v>50.44</v>
      </c>
      <c r="J20" s="107"/>
      <c r="K20" s="10" t="s">
        <v>87</v>
      </c>
      <c r="L20" s="9">
        <v>100</v>
      </c>
      <c r="M20" s="145">
        <v>8.4499999999999993</v>
      </c>
      <c r="N20" s="145">
        <v>4.9800000000000004</v>
      </c>
      <c r="O20" s="145">
        <v>2.16</v>
      </c>
      <c r="P20" s="145">
        <v>150.30000000000001</v>
      </c>
      <c r="Q20" s="9">
        <v>340</v>
      </c>
      <c r="R20" s="146">
        <v>38.200000000000003</v>
      </c>
    </row>
    <row r="21" spans="1:18" ht="18.75" x14ac:dyDescent="0.3">
      <c r="A21" s="107"/>
      <c r="B21" s="17" t="s">
        <v>9</v>
      </c>
      <c r="C21" s="21" t="s">
        <v>25</v>
      </c>
      <c r="D21" s="22">
        <v>0.19</v>
      </c>
      <c r="E21" s="22">
        <v>0.04</v>
      </c>
      <c r="F21" s="22">
        <v>10.98</v>
      </c>
      <c r="G21" s="22">
        <v>43.9</v>
      </c>
      <c r="H21" s="3">
        <v>685</v>
      </c>
      <c r="I21" s="117">
        <v>2.6</v>
      </c>
      <c r="J21" s="107"/>
      <c r="K21" s="17" t="s">
        <v>8</v>
      </c>
      <c r="L21" s="19">
        <v>50</v>
      </c>
      <c r="M21" s="20">
        <v>1</v>
      </c>
      <c r="N21" s="20">
        <v>8</v>
      </c>
      <c r="O21" s="20">
        <v>11.2</v>
      </c>
      <c r="P21" s="20">
        <v>73.5</v>
      </c>
      <c r="Q21" s="3">
        <v>57</v>
      </c>
      <c r="R21" s="124">
        <v>8.7100000000000009</v>
      </c>
    </row>
    <row r="22" spans="1:18" ht="18.75" x14ac:dyDescent="0.3">
      <c r="A22" s="107"/>
      <c r="B22" s="17"/>
      <c r="C22" s="21"/>
      <c r="D22" s="18"/>
      <c r="E22" s="18"/>
      <c r="F22" s="18"/>
      <c r="G22" s="18"/>
      <c r="H22" s="3"/>
      <c r="I22" s="117"/>
      <c r="J22" s="107"/>
      <c r="K22" s="17" t="s">
        <v>9</v>
      </c>
      <c r="L22" s="21" t="s">
        <v>25</v>
      </c>
      <c r="M22" s="22">
        <v>0.19</v>
      </c>
      <c r="N22" s="22">
        <v>0.04</v>
      </c>
      <c r="O22" s="22">
        <v>10.98</v>
      </c>
      <c r="P22" s="22">
        <v>43.9</v>
      </c>
      <c r="Q22" s="3">
        <v>685</v>
      </c>
      <c r="R22" s="117">
        <v>2.6</v>
      </c>
    </row>
    <row r="23" spans="1:18" ht="27.75" customHeight="1" x14ac:dyDescent="0.3">
      <c r="A23" s="107"/>
      <c r="B23" s="17"/>
      <c r="C23" s="21"/>
      <c r="D23" s="18"/>
      <c r="E23" s="18"/>
      <c r="F23" s="18"/>
      <c r="G23" s="18"/>
      <c r="H23" s="3"/>
      <c r="I23" s="117"/>
      <c r="J23" s="107"/>
      <c r="K23" s="43" t="s">
        <v>10</v>
      </c>
      <c r="L23" s="54">
        <v>40</v>
      </c>
      <c r="M23" s="49">
        <v>3.04</v>
      </c>
      <c r="N23" s="49">
        <v>0.32</v>
      </c>
      <c r="O23" s="49">
        <v>23.2</v>
      </c>
      <c r="P23" s="49">
        <v>104.5</v>
      </c>
      <c r="Q23" s="8"/>
      <c r="R23" s="116">
        <v>3</v>
      </c>
    </row>
    <row r="24" spans="1:18" ht="24" customHeight="1" x14ac:dyDescent="0.3">
      <c r="A24" s="108" t="s">
        <v>59</v>
      </c>
      <c r="B24" s="26"/>
      <c r="C24" s="30">
        <v>562</v>
      </c>
      <c r="D24" s="32">
        <f>SUM(D19:D22)</f>
        <v>17.84</v>
      </c>
      <c r="E24" s="32">
        <f>SUM(E19:E22)</f>
        <v>17.559999999999999</v>
      </c>
      <c r="F24" s="32">
        <f>SUM(F19:F22)</f>
        <v>75.58</v>
      </c>
      <c r="G24" s="32">
        <f>SUM(G19:G22)</f>
        <v>558.66</v>
      </c>
      <c r="H24" s="3"/>
      <c r="I24" s="127">
        <f>SUM(I19:I22)</f>
        <v>73</v>
      </c>
      <c r="J24" s="108" t="s">
        <v>59</v>
      </c>
      <c r="K24" s="23"/>
      <c r="L24" s="27">
        <v>602</v>
      </c>
      <c r="M24" s="28">
        <f>SUM(M19:M23)</f>
        <v>19.940000000000001</v>
      </c>
      <c r="N24" s="28">
        <f t="shared" ref="N24:R24" si="1">SUM(N19:N23)</f>
        <v>19.22</v>
      </c>
      <c r="O24" s="28">
        <f t="shared" si="1"/>
        <v>81.540000000000006</v>
      </c>
      <c r="P24" s="28">
        <f t="shared" si="1"/>
        <v>610.20000000000005</v>
      </c>
      <c r="Q24" s="28"/>
      <c r="R24" s="119">
        <f t="shared" si="1"/>
        <v>73</v>
      </c>
    </row>
    <row r="25" spans="1:18" ht="23.25" customHeight="1" x14ac:dyDescent="0.25">
      <c r="A25" s="105" t="s">
        <v>62</v>
      </c>
      <c r="B25" s="135"/>
      <c r="C25" s="136"/>
      <c r="D25" s="4"/>
      <c r="E25" s="4"/>
      <c r="F25" s="4"/>
      <c r="G25" s="137"/>
      <c r="H25" s="132"/>
      <c r="I25" s="138"/>
      <c r="J25" s="105" t="s">
        <v>67</v>
      </c>
      <c r="K25" s="135"/>
      <c r="L25" s="136"/>
      <c r="M25" s="4"/>
      <c r="N25" s="4"/>
      <c r="O25" s="4"/>
      <c r="P25" s="137"/>
      <c r="Q25" s="132"/>
      <c r="R25" s="138"/>
    </row>
    <row r="26" spans="1:18" ht="27.75" customHeight="1" x14ac:dyDescent="0.3">
      <c r="A26" s="106" t="s">
        <v>43</v>
      </c>
      <c r="B26" s="43" t="s">
        <v>136</v>
      </c>
      <c r="C26" s="54" t="s">
        <v>54</v>
      </c>
      <c r="D26" s="49">
        <v>13.63</v>
      </c>
      <c r="E26" s="49">
        <v>13.99</v>
      </c>
      <c r="F26" s="49">
        <v>16.09</v>
      </c>
      <c r="G26" s="49">
        <v>213.11</v>
      </c>
      <c r="H26" s="8">
        <v>437</v>
      </c>
      <c r="I26" s="126">
        <v>53.42</v>
      </c>
      <c r="J26" s="106" t="s">
        <v>43</v>
      </c>
      <c r="K26" s="17" t="s">
        <v>102</v>
      </c>
      <c r="L26" s="16" t="s">
        <v>128</v>
      </c>
      <c r="M26" s="18">
        <v>9.56</v>
      </c>
      <c r="N26" s="18">
        <v>13.69</v>
      </c>
      <c r="O26" s="18">
        <v>6.48</v>
      </c>
      <c r="P26" s="18">
        <v>289.33</v>
      </c>
      <c r="Q26" s="3">
        <v>462</v>
      </c>
      <c r="R26" s="125">
        <v>41.74</v>
      </c>
    </row>
    <row r="27" spans="1:18" ht="26.25" customHeight="1" x14ac:dyDescent="0.3">
      <c r="A27" s="107"/>
      <c r="B27" s="43" t="s">
        <v>34</v>
      </c>
      <c r="C27" s="54">
        <v>150</v>
      </c>
      <c r="D27" s="49">
        <v>1.3</v>
      </c>
      <c r="E27" s="49">
        <v>4.08</v>
      </c>
      <c r="F27" s="49">
        <v>35.18</v>
      </c>
      <c r="G27" s="49">
        <v>197.83</v>
      </c>
      <c r="H27" s="8">
        <v>510</v>
      </c>
      <c r="I27" s="126">
        <v>8.32</v>
      </c>
      <c r="J27" s="107"/>
      <c r="K27" s="43" t="s">
        <v>17</v>
      </c>
      <c r="L27" s="19">
        <v>150</v>
      </c>
      <c r="M27" s="20">
        <v>6.58</v>
      </c>
      <c r="N27" s="20">
        <v>5.08</v>
      </c>
      <c r="O27" s="20">
        <v>38.74</v>
      </c>
      <c r="P27" s="20">
        <v>246</v>
      </c>
      <c r="Q27" s="3">
        <v>508</v>
      </c>
      <c r="R27" s="124">
        <v>16.88</v>
      </c>
    </row>
    <row r="28" spans="1:18" ht="24.75" customHeight="1" x14ac:dyDescent="0.3">
      <c r="A28" s="107"/>
      <c r="B28" s="17" t="s">
        <v>94</v>
      </c>
      <c r="C28" s="24">
        <v>25</v>
      </c>
      <c r="D28" s="25">
        <v>0.32</v>
      </c>
      <c r="E28" s="25">
        <v>0.06</v>
      </c>
      <c r="F28" s="25">
        <v>1.08</v>
      </c>
      <c r="G28" s="25">
        <v>6.1</v>
      </c>
      <c r="H28" s="44">
        <v>45</v>
      </c>
      <c r="I28" s="25">
        <v>5.36</v>
      </c>
      <c r="J28" s="107"/>
      <c r="K28" s="17" t="s">
        <v>123</v>
      </c>
      <c r="L28" s="21">
        <v>30</v>
      </c>
      <c r="M28" s="18">
        <v>0.39</v>
      </c>
      <c r="N28" s="18">
        <v>7.0000000000000007E-2</v>
      </c>
      <c r="O28" s="18">
        <v>1.33</v>
      </c>
      <c r="P28" s="18">
        <v>7.47</v>
      </c>
      <c r="Q28" s="3"/>
      <c r="R28" s="117">
        <v>5.73</v>
      </c>
    </row>
    <row r="29" spans="1:18" ht="24.75" customHeight="1" x14ac:dyDescent="0.3">
      <c r="A29" s="107"/>
      <c r="B29" s="43" t="s">
        <v>26</v>
      </c>
      <c r="C29" s="54">
        <v>200</v>
      </c>
      <c r="D29" s="49">
        <v>1.1399999999999999</v>
      </c>
      <c r="E29" s="49">
        <v>0.66</v>
      </c>
      <c r="F29" s="49">
        <v>6.82</v>
      </c>
      <c r="G29" s="49">
        <v>37.799999999999997</v>
      </c>
      <c r="H29" s="8">
        <v>692</v>
      </c>
      <c r="I29" s="126">
        <v>2.9</v>
      </c>
      <c r="J29" s="107"/>
      <c r="K29" s="17" t="s">
        <v>13</v>
      </c>
      <c r="L29" s="21" t="s">
        <v>24</v>
      </c>
      <c r="M29" s="22">
        <v>0.3</v>
      </c>
      <c r="N29" s="22">
        <v>0.05</v>
      </c>
      <c r="O29" s="22">
        <v>15.2</v>
      </c>
      <c r="P29" s="22">
        <v>60</v>
      </c>
      <c r="Q29" s="3">
        <v>686</v>
      </c>
      <c r="R29" s="117">
        <v>5.65</v>
      </c>
    </row>
    <row r="30" spans="1:18" ht="26.25" customHeight="1" x14ac:dyDescent="0.3">
      <c r="A30" s="107"/>
      <c r="B30" s="43" t="s">
        <v>10</v>
      </c>
      <c r="C30" s="54">
        <v>40</v>
      </c>
      <c r="D30" s="49">
        <v>3.04</v>
      </c>
      <c r="E30" s="49">
        <v>0.32</v>
      </c>
      <c r="F30" s="49">
        <v>23.2</v>
      </c>
      <c r="G30" s="49">
        <v>104.5</v>
      </c>
      <c r="H30" s="8"/>
      <c r="I30" s="116">
        <v>3</v>
      </c>
      <c r="J30" s="107"/>
      <c r="K30" s="17" t="s">
        <v>10</v>
      </c>
      <c r="L30" s="19">
        <v>40</v>
      </c>
      <c r="M30" s="20">
        <v>3.04</v>
      </c>
      <c r="N30" s="20">
        <v>0.32</v>
      </c>
      <c r="O30" s="20">
        <v>23.2</v>
      </c>
      <c r="P30" s="20">
        <v>104.5</v>
      </c>
      <c r="Q30" s="3"/>
      <c r="R30" s="117">
        <v>3</v>
      </c>
    </row>
    <row r="31" spans="1:18" ht="24.75" customHeight="1" x14ac:dyDescent="0.3">
      <c r="A31" s="108" t="s">
        <v>59</v>
      </c>
      <c r="B31" s="26"/>
      <c r="C31" s="144">
        <v>515</v>
      </c>
      <c r="D31" s="28">
        <f>SUM(D26:D30)</f>
        <v>19.43</v>
      </c>
      <c r="E31" s="28">
        <f>SUM(E26:E30)</f>
        <v>19.11</v>
      </c>
      <c r="F31" s="28">
        <f>SUM(F26:F30)</f>
        <v>82.36999999999999</v>
      </c>
      <c r="G31" s="28">
        <f>SUM(G26:G30)</f>
        <v>559.34000000000015</v>
      </c>
      <c r="H31" s="6"/>
      <c r="I31" s="119">
        <f>SUM(I26:I30)</f>
        <v>73.000000000000014</v>
      </c>
      <c r="J31" s="108" t="s">
        <v>59</v>
      </c>
      <c r="K31" s="26"/>
      <c r="L31" s="27">
        <v>609</v>
      </c>
      <c r="M31" s="28">
        <f>SUM(M26:M30)</f>
        <v>19.87</v>
      </c>
      <c r="N31" s="28">
        <f>SUM(N26:N30)</f>
        <v>19.21</v>
      </c>
      <c r="O31" s="28">
        <f>SUM(O26:O30)</f>
        <v>84.95</v>
      </c>
      <c r="P31" s="28">
        <f>SUM(P26:P30)</f>
        <v>707.3</v>
      </c>
      <c r="Q31" s="31"/>
      <c r="R31" s="119">
        <f>SUM(R26:R30)</f>
        <v>73.000000000000014</v>
      </c>
    </row>
    <row r="32" spans="1:18" ht="26.25" customHeight="1" x14ac:dyDescent="0.3">
      <c r="A32" s="105" t="s">
        <v>63</v>
      </c>
      <c r="B32" s="135"/>
      <c r="C32" s="140"/>
      <c r="D32" s="48"/>
      <c r="E32" s="48"/>
      <c r="F32" s="48"/>
      <c r="G32" s="141"/>
      <c r="H32" s="93"/>
      <c r="I32" s="142"/>
      <c r="J32" s="105" t="s">
        <v>68</v>
      </c>
      <c r="K32" s="135"/>
      <c r="L32" s="140"/>
      <c r="M32" s="48"/>
      <c r="N32" s="48"/>
      <c r="O32" s="48"/>
      <c r="P32" s="141"/>
      <c r="Q32" s="93"/>
      <c r="R32" s="142"/>
    </row>
    <row r="33" spans="1:18" ht="38.25" customHeight="1" x14ac:dyDescent="0.3">
      <c r="A33" s="106" t="s">
        <v>43</v>
      </c>
      <c r="B33" s="17" t="s">
        <v>52</v>
      </c>
      <c r="C33" s="16">
        <v>90</v>
      </c>
      <c r="D33" s="18">
        <v>11.1</v>
      </c>
      <c r="E33" s="18">
        <v>9.81</v>
      </c>
      <c r="F33" s="18">
        <v>9.1</v>
      </c>
      <c r="G33" s="18">
        <v>185</v>
      </c>
      <c r="H33" s="3">
        <v>455</v>
      </c>
      <c r="I33" s="125">
        <v>43.54</v>
      </c>
      <c r="J33" s="106" t="s">
        <v>43</v>
      </c>
      <c r="K33" s="43" t="s">
        <v>137</v>
      </c>
      <c r="L33" s="44" t="s">
        <v>126</v>
      </c>
      <c r="M33" s="45">
        <v>11.83</v>
      </c>
      <c r="N33" s="45">
        <v>11.98</v>
      </c>
      <c r="O33" s="45">
        <v>15.28</v>
      </c>
      <c r="P33" s="45">
        <v>213.6</v>
      </c>
      <c r="Q33" s="44">
        <v>374</v>
      </c>
      <c r="R33" s="121">
        <v>45.75</v>
      </c>
    </row>
    <row r="34" spans="1:18" ht="24.75" customHeight="1" x14ac:dyDescent="0.3">
      <c r="A34" s="107"/>
      <c r="B34" s="17" t="s">
        <v>22</v>
      </c>
      <c r="C34" s="19">
        <v>150</v>
      </c>
      <c r="D34" s="20">
        <v>3.8</v>
      </c>
      <c r="E34" s="20">
        <v>6.8</v>
      </c>
      <c r="F34" s="20">
        <v>22.21</v>
      </c>
      <c r="G34" s="22">
        <v>181.68</v>
      </c>
      <c r="H34" s="3">
        <v>520</v>
      </c>
      <c r="I34" s="124">
        <v>18.399999999999999</v>
      </c>
      <c r="J34" s="107"/>
      <c r="K34" s="17" t="s">
        <v>22</v>
      </c>
      <c r="L34" s="19">
        <v>150</v>
      </c>
      <c r="M34" s="20">
        <v>3.8</v>
      </c>
      <c r="N34" s="20">
        <v>6.8</v>
      </c>
      <c r="O34" s="20">
        <v>22.21</v>
      </c>
      <c r="P34" s="22">
        <v>181.68</v>
      </c>
      <c r="Q34" s="3">
        <v>520</v>
      </c>
      <c r="R34" s="124">
        <v>18.399999999999999</v>
      </c>
    </row>
    <row r="35" spans="1:18" ht="18.75" x14ac:dyDescent="0.3">
      <c r="A35" s="107"/>
      <c r="B35" s="17" t="s">
        <v>45</v>
      </c>
      <c r="C35" s="24">
        <v>50</v>
      </c>
      <c r="D35" s="25">
        <v>0.66</v>
      </c>
      <c r="E35" s="25">
        <v>2.2599999999999998</v>
      </c>
      <c r="F35" s="25">
        <v>13.8</v>
      </c>
      <c r="G35" s="25">
        <v>57</v>
      </c>
      <c r="H35" s="44">
        <v>34</v>
      </c>
      <c r="I35" s="118">
        <v>5.46</v>
      </c>
      <c r="J35" s="107"/>
      <c r="K35" s="17" t="s">
        <v>138</v>
      </c>
      <c r="L35" s="21">
        <v>30</v>
      </c>
      <c r="M35" s="25">
        <v>0.45</v>
      </c>
      <c r="N35" s="25">
        <v>0.05</v>
      </c>
      <c r="O35" s="25">
        <v>12.6</v>
      </c>
      <c r="P35" s="25">
        <v>35.1</v>
      </c>
      <c r="Q35" s="24" t="s">
        <v>139</v>
      </c>
      <c r="R35" s="117">
        <v>3.25</v>
      </c>
    </row>
    <row r="36" spans="1:18" ht="22.5" customHeight="1" x14ac:dyDescent="0.3">
      <c r="A36" s="109"/>
      <c r="B36" s="17" t="s">
        <v>9</v>
      </c>
      <c r="C36" s="21" t="s">
        <v>25</v>
      </c>
      <c r="D36" s="22">
        <v>0.19</v>
      </c>
      <c r="E36" s="22">
        <v>0.04</v>
      </c>
      <c r="F36" s="22">
        <v>10.98</v>
      </c>
      <c r="G36" s="22">
        <v>43.9</v>
      </c>
      <c r="H36" s="3">
        <v>685</v>
      </c>
      <c r="I36" s="117">
        <v>2.6</v>
      </c>
      <c r="J36" s="109"/>
      <c r="K36" s="17" t="s">
        <v>9</v>
      </c>
      <c r="L36" s="21" t="s">
        <v>25</v>
      </c>
      <c r="M36" s="22">
        <v>0.19</v>
      </c>
      <c r="N36" s="22">
        <v>0.04</v>
      </c>
      <c r="O36" s="22">
        <v>6.42</v>
      </c>
      <c r="P36" s="22">
        <v>43.9</v>
      </c>
      <c r="Q36" s="24" t="s">
        <v>112</v>
      </c>
      <c r="R36" s="117">
        <v>2.6</v>
      </c>
    </row>
    <row r="37" spans="1:18" ht="24" customHeight="1" x14ac:dyDescent="0.3">
      <c r="A37" s="107"/>
      <c r="B37" s="17" t="s">
        <v>10</v>
      </c>
      <c r="C37" s="19">
        <v>40</v>
      </c>
      <c r="D37" s="20">
        <v>3.04</v>
      </c>
      <c r="E37" s="20">
        <v>0.32</v>
      </c>
      <c r="F37" s="20">
        <v>23.2</v>
      </c>
      <c r="G37" s="20">
        <v>104.5</v>
      </c>
      <c r="H37" s="3"/>
      <c r="I37" s="117">
        <v>3</v>
      </c>
      <c r="J37" s="107"/>
      <c r="K37" s="43" t="s">
        <v>10</v>
      </c>
      <c r="L37" s="19">
        <v>40</v>
      </c>
      <c r="M37" s="20">
        <v>3.04</v>
      </c>
      <c r="N37" s="20">
        <v>0.32</v>
      </c>
      <c r="O37" s="20">
        <v>23.2</v>
      </c>
      <c r="P37" s="20">
        <v>104.5</v>
      </c>
      <c r="Q37" s="3"/>
      <c r="R37" s="117">
        <v>3</v>
      </c>
    </row>
    <row r="38" spans="1:18" ht="24.75" customHeight="1" thickBot="1" x14ac:dyDescent="0.35">
      <c r="A38" s="110" t="s">
        <v>59</v>
      </c>
      <c r="B38" s="111"/>
      <c r="C38" s="128">
        <v>542</v>
      </c>
      <c r="D38" s="129">
        <f>SUM(D32:D37)</f>
        <v>18.79</v>
      </c>
      <c r="E38" s="129">
        <f>SUM(E32:E37)</f>
        <v>19.229999999999997</v>
      </c>
      <c r="F38" s="129">
        <f>SUM(F32:F37)</f>
        <v>79.290000000000006</v>
      </c>
      <c r="G38" s="129">
        <f>SUM(G32:G37)</f>
        <v>572.07999999999993</v>
      </c>
      <c r="H38" s="130"/>
      <c r="I38" s="131">
        <f>SUM(I32:I37)</f>
        <v>72.999999999999986</v>
      </c>
      <c r="J38" s="110" t="s">
        <v>59</v>
      </c>
      <c r="K38" s="111"/>
      <c r="L38" s="112">
        <v>552</v>
      </c>
      <c r="M38" s="113">
        <f>SUM(M33:M37)</f>
        <v>19.309999999999999</v>
      </c>
      <c r="N38" s="113">
        <f>SUM(N33:N37)</f>
        <v>19.190000000000001</v>
      </c>
      <c r="O38" s="113">
        <f>SUM(O33:O37)</f>
        <v>79.710000000000008</v>
      </c>
      <c r="P38" s="113">
        <f>SUM(P33:P37)</f>
        <v>578.78</v>
      </c>
      <c r="Q38" s="128"/>
      <c r="R38" s="122">
        <f>SUM(R33:R37)</f>
        <v>73</v>
      </c>
    </row>
    <row r="39" spans="1:18" ht="24" customHeight="1" x14ac:dyDescent="0.25">
      <c r="A39" s="147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</row>
    <row r="40" spans="1:18" ht="27.75" customHeight="1" x14ac:dyDescent="0.3">
      <c r="A40" s="148"/>
      <c r="B40" s="148"/>
      <c r="C40" s="148"/>
      <c r="D40" s="148"/>
      <c r="E40" s="148"/>
      <c r="F40" s="148"/>
      <c r="G40" s="148"/>
      <c r="H40" s="148"/>
      <c r="I40" s="148"/>
      <c r="J40" s="148"/>
      <c r="K40" s="149" t="s">
        <v>140</v>
      </c>
      <c r="L40" s="149"/>
      <c r="M40" s="150">
        <f>D9+D17+D24+D31+D38+M9+M17+M24+M31+M38</f>
        <v>190.79</v>
      </c>
      <c r="N40" s="150">
        <f>E9+E17+E24+E31+E38+N9+N17+N24+N31+N38</f>
        <v>189.93</v>
      </c>
      <c r="O40" s="150">
        <f>F9+F17+F24+F31+F38+O9+O17+O24+O31+O38</f>
        <v>825.53000000000009</v>
      </c>
      <c r="P40" s="150">
        <f>G9+G17+G24+G31+G38+P9+P17+P24+P31+P38</f>
        <v>5968.25</v>
      </c>
      <c r="Q40" s="149"/>
      <c r="R40" s="149"/>
    </row>
    <row r="41" spans="1:18" x14ac:dyDescent="0.25">
      <c r="A41" s="148"/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</row>
    <row r="42" spans="1:18" ht="15.75" x14ac:dyDescent="0.25">
      <c r="A42" s="151"/>
      <c r="B42" s="152"/>
      <c r="C42" s="153"/>
      <c r="D42" s="154"/>
      <c r="E42" s="154"/>
      <c r="F42" s="154"/>
      <c r="G42" s="154"/>
      <c r="H42" s="151"/>
      <c r="I42" s="154"/>
      <c r="J42" s="151"/>
      <c r="K42" s="155" t="s">
        <v>141</v>
      </c>
      <c r="L42" s="155"/>
      <c r="M42" s="156">
        <f>M40/10</f>
        <v>19.079000000000001</v>
      </c>
      <c r="N42" s="156">
        <f t="shared" ref="N42:P42" si="2">N40/10</f>
        <v>18.993000000000002</v>
      </c>
      <c r="O42" s="156">
        <f t="shared" si="2"/>
        <v>82.553000000000011</v>
      </c>
      <c r="P42" s="156">
        <f t="shared" si="2"/>
        <v>596.82500000000005</v>
      </c>
      <c r="Q42" s="151"/>
      <c r="R42" s="156"/>
    </row>
    <row r="43" spans="1:18" ht="15.75" x14ac:dyDescent="0.25">
      <c r="A43" s="151"/>
      <c r="B43" s="152"/>
      <c r="C43" s="152"/>
      <c r="D43" s="157"/>
      <c r="E43" s="157"/>
      <c r="F43" s="157"/>
      <c r="G43" s="157"/>
      <c r="H43" s="151"/>
      <c r="I43" s="157"/>
      <c r="J43" s="151"/>
      <c r="K43" s="152" t="s">
        <v>23</v>
      </c>
      <c r="L43" s="152"/>
      <c r="M43" s="158">
        <v>1</v>
      </c>
      <c r="N43" s="158">
        <v>1</v>
      </c>
      <c r="O43" s="158">
        <v>4</v>
      </c>
      <c r="P43" s="157"/>
      <c r="Q43" s="151"/>
      <c r="R43" s="157"/>
    </row>
    <row r="44" spans="1:18" x14ac:dyDescent="0.25">
      <c r="A44" s="148"/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</row>
    <row r="45" spans="1:18" ht="15.75" x14ac:dyDescent="0.25">
      <c r="A45" s="148"/>
      <c r="B45" s="148"/>
      <c r="C45" s="148"/>
      <c r="D45" s="148"/>
      <c r="E45" s="148"/>
      <c r="F45" s="148"/>
      <c r="G45" s="148"/>
      <c r="H45" s="148"/>
      <c r="I45" s="148"/>
      <c r="J45" s="159"/>
      <c r="K45" s="159"/>
      <c r="L45" s="159"/>
      <c r="M45" s="159"/>
      <c r="N45" s="159"/>
      <c r="O45" s="159"/>
      <c r="P45" s="159"/>
      <c r="Q45" s="159"/>
      <c r="R45" s="159"/>
    </row>
    <row r="46" spans="1:18" ht="15.75" x14ac:dyDescent="0.25">
      <c r="A46" s="148"/>
      <c r="B46" s="148"/>
      <c r="C46" s="148"/>
      <c r="D46" s="148"/>
      <c r="E46" s="148"/>
      <c r="F46" s="148"/>
      <c r="G46" s="148"/>
      <c r="H46" s="148"/>
      <c r="I46" s="148"/>
      <c r="J46" s="160"/>
      <c r="K46" s="159"/>
      <c r="L46" s="159"/>
      <c r="M46" s="159"/>
      <c r="N46" s="159"/>
      <c r="O46" s="159"/>
      <c r="P46" s="159"/>
      <c r="Q46" s="159"/>
      <c r="R46" s="159"/>
    </row>
    <row r="47" spans="1:18" ht="15.75" x14ac:dyDescent="0.25">
      <c r="A47" s="148"/>
      <c r="B47" s="148"/>
      <c r="C47" s="148"/>
      <c r="D47" s="148"/>
      <c r="E47" s="148"/>
      <c r="F47" s="148"/>
      <c r="G47" s="148"/>
      <c r="H47" s="148"/>
      <c r="I47" s="148"/>
      <c r="J47" s="161"/>
      <c r="K47" s="159"/>
      <c r="L47" s="159"/>
      <c r="M47" s="159"/>
      <c r="N47" s="159"/>
      <c r="O47" s="159"/>
      <c r="P47" s="159"/>
      <c r="Q47" s="159"/>
      <c r="R47" s="159"/>
    </row>
    <row r="48" spans="1:18" ht="15.75" x14ac:dyDescent="0.25">
      <c r="A48" s="148"/>
      <c r="B48" s="148"/>
      <c r="C48" s="148"/>
      <c r="D48" s="148"/>
      <c r="E48" s="148"/>
      <c r="F48" s="148"/>
      <c r="G48" s="148"/>
      <c r="H48" s="148"/>
      <c r="I48" s="148"/>
      <c r="J48" s="161"/>
      <c r="K48" s="159"/>
      <c r="L48" s="159"/>
      <c r="M48" s="159"/>
      <c r="N48" s="159"/>
      <c r="O48" s="159"/>
      <c r="P48" s="159"/>
      <c r="Q48" s="159"/>
      <c r="R48" s="159"/>
    </row>
    <row r="49" spans="1:18" ht="15.75" x14ac:dyDescent="0.25">
      <c r="A49" s="148"/>
      <c r="B49" s="148"/>
      <c r="C49" s="148"/>
      <c r="D49" s="148"/>
      <c r="E49" s="148"/>
      <c r="F49" s="148"/>
      <c r="G49" s="148"/>
      <c r="H49" s="148"/>
      <c r="I49" s="148"/>
      <c r="J49" s="161"/>
      <c r="K49" s="159"/>
      <c r="L49" s="159"/>
      <c r="M49" s="159"/>
      <c r="N49" s="159"/>
      <c r="O49" s="159"/>
      <c r="P49" s="159"/>
      <c r="Q49" s="159"/>
      <c r="R49" s="159"/>
    </row>
    <row r="50" spans="1:18" ht="15.75" x14ac:dyDescent="0.25">
      <c r="A50" s="148"/>
      <c r="B50" s="148"/>
      <c r="C50" s="148"/>
      <c r="D50" s="148"/>
      <c r="E50" s="148"/>
      <c r="F50" s="148"/>
      <c r="G50" s="148"/>
      <c r="H50" s="148"/>
      <c r="I50" s="148"/>
      <c r="J50" s="161"/>
      <c r="K50" s="159"/>
      <c r="L50" s="159"/>
      <c r="M50" s="159"/>
      <c r="N50" s="159"/>
      <c r="O50" s="159"/>
      <c r="P50" s="159"/>
      <c r="Q50" s="159"/>
      <c r="R50" s="159"/>
    </row>
    <row r="51" spans="1:18" x14ac:dyDescent="0.25">
      <c r="A51" s="148"/>
      <c r="B51" s="148"/>
      <c r="C51" s="148"/>
      <c r="D51" s="148"/>
      <c r="E51" s="148"/>
      <c r="F51" s="148"/>
      <c r="G51" s="148"/>
      <c r="H51" s="148"/>
      <c r="I51" s="148"/>
      <c r="J51" s="162"/>
      <c r="K51" s="148"/>
      <c r="L51" s="148"/>
      <c r="M51" s="148"/>
      <c r="N51" s="148"/>
      <c r="O51" s="148"/>
      <c r="P51" s="148"/>
      <c r="Q51" s="148"/>
      <c r="R51" s="148"/>
    </row>
    <row r="52" spans="1:18" ht="15.75" x14ac:dyDescent="0.25">
      <c r="A52" s="148"/>
      <c r="B52" s="148"/>
      <c r="C52" s="148"/>
      <c r="D52" s="148"/>
      <c r="E52" s="148"/>
      <c r="F52" s="148"/>
      <c r="G52" s="148"/>
      <c r="H52" s="148"/>
      <c r="I52" s="148"/>
      <c r="J52" s="104"/>
      <c r="Q52" s="159"/>
    </row>
    <row r="53" spans="1:18" ht="15.75" x14ac:dyDescent="0.25">
      <c r="J53" s="163"/>
    </row>
    <row r="54" spans="1:18" ht="15.75" x14ac:dyDescent="0.25">
      <c r="A54" s="133"/>
      <c r="D54" s="1"/>
      <c r="E54" s="1"/>
      <c r="F54" s="1"/>
      <c r="G54" s="1"/>
      <c r="H54" s="1"/>
      <c r="I54" s="1"/>
      <c r="J54" s="104"/>
    </row>
    <row r="55" spans="1:18" ht="15.75" x14ac:dyDescent="0.25">
      <c r="A55" s="133"/>
      <c r="D55" s="1"/>
      <c r="E55" s="1"/>
      <c r="F55" s="1"/>
      <c r="G55" s="1"/>
      <c r="H55" s="1"/>
      <c r="I55" s="1"/>
      <c r="J55" s="104"/>
    </row>
  </sheetData>
  <mergeCells count="14">
    <mergeCell ref="G2:G3"/>
    <mergeCell ref="A2:A3"/>
    <mergeCell ref="B2:B3"/>
    <mergeCell ref="C2:C3"/>
    <mergeCell ref="D2:F2"/>
    <mergeCell ref="R2:R3"/>
    <mergeCell ref="P2:P3"/>
    <mergeCell ref="Q2:Q3"/>
    <mergeCell ref="H2:H3"/>
    <mergeCell ref="J2:J3"/>
    <mergeCell ref="K2:K3"/>
    <mergeCell ref="L2:L3"/>
    <mergeCell ref="M2:O2"/>
    <mergeCell ref="I2:I3"/>
  </mergeCells>
  <pageMargins left="0.70866141732283472" right="0.31496062992125984" top="0.35433070866141736" bottom="0.35433070866141736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view="pageBreakPreview" zoomScale="60" workbookViewId="0">
      <selection activeCell="K23" sqref="K23"/>
    </sheetView>
  </sheetViews>
  <sheetFormatPr defaultRowHeight="15" x14ac:dyDescent="0.25"/>
  <cols>
    <col min="1" max="1" width="20.42578125" customWidth="1"/>
    <col min="2" max="2" width="34.5703125" customWidth="1"/>
    <col min="3" max="3" width="13.28515625" customWidth="1"/>
    <col min="4" max="4" width="9.42578125" style="1" bestFit="1" customWidth="1"/>
    <col min="5" max="5" width="9.28515625" style="1" bestFit="1" customWidth="1"/>
    <col min="6" max="6" width="10.7109375" style="1" customWidth="1"/>
    <col min="7" max="7" width="16.7109375" style="1" customWidth="1"/>
    <col min="8" max="8" width="10.28515625" customWidth="1"/>
    <col min="9" max="9" width="10.7109375" customWidth="1"/>
    <col min="10" max="10" width="22.140625" customWidth="1"/>
    <col min="11" max="11" width="34.42578125" customWidth="1"/>
    <col min="12" max="12" width="13.140625" customWidth="1"/>
    <col min="13" max="13" width="9.42578125" style="1" bestFit="1" customWidth="1"/>
    <col min="14" max="14" width="9.28515625" style="1" bestFit="1" customWidth="1"/>
    <col min="15" max="15" width="10.5703125" style="1" customWidth="1"/>
    <col min="16" max="16" width="17.7109375" style="1" customWidth="1"/>
    <col min="17" max="17" width="9.5703125" customWidth="1"/>
    <col min="18" max="18" width="11" customWidth="1"/>
  </cols>
  <sheetData>
    <row r="1" spans="1:18" ht="18.75" x14ac:dyDescent="0.25">
      <c r="B1" s="279" t="s">
        <v>41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</row>
    <row r="2" spans="1:18" ht="18.75" x14ac:dyDescent="0.25"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</row>
    <row r="3" spans="1:18" ht="15.75" customHeight="1" x14ac:dyDescent="0.25">
      <c r="A3" s="308" t="s">
        <v>55</v>
      </c>
      <c r="B3" s="309" t="s">
        <v>56</v>
      </c>
      <c r="C3" s="309" t="s">
        <v>57</v>
      </c>
      <c r="D3" s="311" t="s">
        <v>2</v>
      </c>
      <c r="E3" s="312"/>
      <c r="F3" s="313"/>
      <c r="G3" s="310" t="s">
        <v>3</v>
      </c>
      <c r="H3" s="308" t="s">
        <v>0</v>
      </c>
      <c r="I3" s="310" t="s">
        <v>1</v>
      </c>
      <c r="J3" s="308" t="s">
        <v>55</v>
      </c>
      <c r="K3" s="309" t="s">
        <v>56</v>
      </c>
      <c r="L3" s="309" t="s">
        <v>57</v>
      </c>
      <c r="M3" s="311" t="s">
        <v>2</v>
      </c>
      <c r="N3" s="312"/>
      <c r="O3" s="313"/>
      <c r="P3" s="310" t="s">
        <v>3</v>
      </c>
      <c r="Q3" s="308" t="s">
        <v>0</v>
      </c>
      <c r="R3" s="310" t="s">
        <v>1</v>
      </c>
    </row>
    <row r="4" spans="1:18" ht="34.5" customHeight="1" x14ac:dyDescent="0.25">
      <c r="A4" s="300"/>
      <c r="B4" s="298"/>
      <c r="C4" s="298"/>
      <c r="D4" s="64" t="s">
        <v>4</v>
      </c>
      <c r="E4" s="64" t="s">
        <v>5</v>
      </c>
      <c r="F4" s="64" t="s">
        <v>6</v>
      </c>
      <c r="G4" s="296"/>
      <c r="H4" s="300"/>
      <c r="I4" s="296"/>
      <c r="J4" s="300"/>
      <c r="K4" s="298"/>
      <c r="L4" s="298"/>
      <c r="M4" s="64" t="s">
        <v>4</v>
      </c>
      <c r="N4" s="64" t="s">
        <v>5</v>
      </c>
      <c r="O4" s="64" t="s">
        <v>6</v>
      </c>
      <c r="P4" s="296"/>
      <c r="Q4" s="300"/>
      <c r="R4" s="296"/>
    </row>
    <row r="5" spans="1:18" ht="27.75" customHeight="1" x14ac:dyDescent="0.3">
      <c r="A5" s="59" t="s">
        <v>58</v>
      </c>
      <c r="B5" s="34"/>
      <c r="C5" s="35"/>
      <c r="D5" s="18"/>
      <c r="E5" s="18"/>
      <c r="F5" s="18"/>
      <c r="G5" s="36"/>
      <c r="H5" s="36"/>
      <c r="I5" s="36"/>
      <c r="J5" s="59" t="s">
        <v>64</v>
      </c>
      <c r="K5" s="34"/>
      <c r="L5" s="35"/>
      <c r="M5" s="18"/>
      <c r="N5" s="18"/>
      <c r="O5" s="18"/>
      <c r="P5" s="36"/>
      <c r="Q5" s="5"/>
      <c r="R5" s="36"/>
    </row>
    <row r="6" spans="1:18" ht="37.5" x14ac:dyDescent="0.3">
      <c r="A6" s="34" t="s">
        <v>37</v>
      </c>
      <c r="B6" s="17" t="s">
        <v>28</v>
      </c>
      <c r="C6" s="24">
        <v>250</v>
      </c>
      <c r="D6" s="25">
        <v>5.77</v>
      </c>
      <c r="E6" s="25">
        <v>7.09</v>
      </c>
      <c r="F6" s="25">
        <v>14.25</v>
      </c>
      <c r="G6" s="25">
        <v>158.12</v>
      </c>
      <c r="H6" s="24">
        <v>155</v>
      </c>
      <c r="I6" s="118">
        <v>12.93</v>
      </c>
      <c r="J6" s="114" t="s">
        <v>37</v>
      </c>
      <c r="K6" s="17" t="s">
        <v>100</v>
      </c>
      <c r="L6" s="24">
        <v>250</v>
      </c>
      <c r="M6" s="25">
        <v>8.25</v>
      </c>
      <c r="N6" s="25">
        <v>10.35</v>
      </c>
      <c r="O6" s="25">
        <v>18.329999999999998</v>
      </c>
      <c r="P6" s="25">
        <v>160.38</v>
      </c>
      <c r="Q6" s="24" t="s">
        <v>101</v>
      </c>
      <c r="R6" s="118">
        <v>13.74</v>
      </c>
    </row>
    <row r="7" spans="1:18" ht="40.5" customHeight="1" x14ac:dyDescent="0.3">
      <c r="A7" s="56"/>
      <c r="B7" s="74" t="s">
        <v>99</v>
      </c>
      <c r="C7" s="44">
        <v>80</v>
      </c>
      <c r="D7" s="45">
        <v>14.72</v>
      </c>
      <c r="E7" s="45">
        <v>12.37</v>
      </c>
      <c r="F7" s="45">
        <v>37.700000000000003</v>
      </c>
      <c r="G7" s="45">
        <v>220.33</v>
      </c>
      <c r="H7" s="44">
        <v>440</v>
      </c>
      <c r="I7" s="121">
        <v>37.479999999999997</v>
      </c>
      <c r="J7" s="115"/>
      <c r="K7" s="17" t="s">
        <v>19</v>
      </c>
      <c r="L7" s="24">
        <v>80</v>
      </c>
      <c r="M7" s="25">
        <v>10.34</v>
      </c>
      <c r="N7" s="25">
        <v>10.44</v>
      </c>
      <c r="O7" s="25">
        <v>13.62</v>
      </c>
      <c r="P7" s="25">
        <v>238.53</v>
      </c>
      <c r="Q7" s="24">
        <v>498</v>
      </c>
      <c r="R7" s="118">
        <v>37.92</v>
      </c>
    </row>
    <row r="8" spans="1:18" ht="23.25" customHeight="1" x14ac:dyDescent="0.3">
      <c r="A8" s="56"/>
      <c r="B8" s="17" t="s">
        <v>22</v>
      </c>
      <c r="C8" s="21">
        <v>150</v>
      </c>
      <c r="D8" s="22">
        <v>3.3</v>
      </c>
      <c r="E8" s="22">
        <v>5.44</v>
      </c>
      <c r="F8" s="22">
        <v>22.21</v>
      </c>
      <c r="G8" s="22">
        <v>181.68</v>
      </c>
      <c r="H8" s="24">
        <v>520</v>
      </c>
      <c r="I8" s="117">
        <v>18.399999999999999</v>
      </c>
      <c r="J8" s="115"/>
      <c r="K8" s="17" t="s">
        <v>17</v>
      </c>
      <c r="L8" s="24">
        <v>100</v>
      </c>
      <c r="M8" s="25">
        <v>1.86</v>
      </c>
      <c r="N8" s="25">
        <v>3.5</v>
      </c>
      <c r="O8" s="25">
        <v>20.45</v>
      </c>
      <c r="P8" s="25">
        <v>131.19999999999999</v>
      </c>
      <c r="Q8" s="24">
        <v>508</v>
      </c>
      <c r="R8" s="118">
        <v>11.25</v>
      </c>
    </row>
    <row r="9" spans="1:18" ht="24.75" customHeight="1" x14ac:dyDescent="0.3">
      <c r="A9" s="56"/>
      <c r="B9" s="23" t="s">
        <v>42</v>
      </c>
      <c r="C9" s="24">
        <v>200</v>
      </c>
      <c r="D9" s="25">
        <v>0.47</v>
      </c>
      <c r="E9" s="25">
        <v>0</v>
      </c>
      <c r="F9" s="25">
        <v>19.78</v>
      </c>
      <c r="G9" s="25">
        <v>112.68</v>
      </c>
      <c r="H9" s="24">
        <v>639</v>
      </c>
      <c r="I9" s="118">
        <v>5.13</v>
      </c>
      <c r="J9" s="115"/>
      <c r="K9" s="23" t="s">
        <v>108</v>
      </c>
      <c r="L9" s="21">
        <v>20</v>
      </c>
      <c r="M9" s="22">
        <v>0.66</v>
      </c>
      <c r="N9" s="22">
        <v>0.48</v>
      </c>
      <c r="O9" s="22">
        <v>1.78</v>
      </c>
      <c r="P9" s="22">
        <v>14.16</v>
      </c>
      <c r="Q9" s="24" t="s">
        <v>109</v>
      </c>
      <c r="R9" s="117">
        <v>2.08</v>
      </c>
    </row>
    <row r="10" spans="1:18" ht="24.75" customHeight="1" x14ac:dyDescent="0.3">
      <c r="A10" s="56"/>
      <c r="B10" s="10" t="s">
        <v>10</v>
      </c>
      <c r="C10" s="21">
        <v>40</v>
      </c>
      <c r="D10" s="22">
        <v>3.04</v>
      </c>
      <c r="E10" s="22">
        <v>0.32</v>
      </c>
      <c r="F10" s="22">
        <v>19.68</v>
      </c>
      <c r="G10" s="22">
        <v>104.5</v>
      </c>
      <c r="H10" s="15"/>
      <c r="I10" s="117">
        <v>3</v>
      </c>
      <c r="J10" s="115"/>
      <c r="K10" s="17" t="s">
        <v>125</v>
      </c>
      <c r="L10" s="21">
        <v>20</v>
      </c>
      <c r="M10" s="25">
        <v>0.15</v>
      </c>
      <c r="N10" s="25">
        <v>0</v>
      </c>
      <c r="O10" s="25">
        <v>0.65</v>
      </c>
      <c r="P10" s="25">
        <v>4.9000000000000004</v>
      </c>
      <c r="Q10" s="24"/>
      <c r="R10" s="117">
        <v>3.82</v>
      </c>
    </row>
    <row r="11" spans="1:18" ht="24.75" customHeight="1" x14ac:dyDescent="0.3">
      <c r="A11" s="56"/>
      <c r="B11" s="10"/>
      <c r="C11" s="21"/>
      <c r="D11" s="22"/>
      <c r="E11" s="22"/>
      <c r="F11" s="22"/>
      <c r="G11" s="22"/>
      <c r="H11" s="15"/>
      <c r="I11" s="185"/>
      <c r="J11" s="115"/>
      <c r="K11" s="23" t="s">
        <v>42</v>
      </c>
      <c r="L11" s="24">
        <v>200</v>
      </c>
      <c r="M11" s="25">
        <v>0.47</v>
      </c>
      <c r="N11" s="25">
        <v>0</v>
      </c>
      <c r="O11" s="25">
        <v>19.78</v>
      </c>
      <c r="P11" s="25">
        <v>112.68</v>
      </c>
      <c r="Q11" s="24">
        <v>639</v>
      </c>
      <c r="R11" s="118">
        <v>5.13</v>
      </c>
    </row>
    <row r="12" spans="1:18" ht="24.75" customHeight="1" x14ac:dyDescent="0.3">
      <c r="A12" s="56"/>
      <c r="B12" s="10"/>
      <c r="C12" s="21"/>
      <c r="D12" s="22"/>
      <c r="E12" s="22"/>
      <c r="F12" s="22"/>
      <c r="G12" s="22"/>
      <c r="H12" s="15"/>
      <c r="I12" s="185"/>
      <c r="J12" s="115"/>
      <c r="K12" s="10" t="s">
        <v>10</v>
      </c>
      <c r="L12" s="21">
        <v>40</v>
      </c>
      <c r="M12" s="22">
        <v>3.04</v>
      </c>
      <c r="N12" s="22">
        <v>0.32</v>
      </c>
      <c r="O12" s="22">
        <v>19.68</v>
      </c>
      <c r="P12" s="22">
        <v>104.5</v>
      </c>
      <c r="Q12" s="15"/>
      <c r="R12" s="117">
        <v>3</v>
      </c>
    </row>
    <row r="13" spans="1:18" ht="24" customHeight="1" x14ac:dyDescent="0.3">
      <c r="A13" s="72" t="s">
        <v>76</v>
      </c>
      <c r="B13" s="26"/>
      <c r="C13" s="91">
        <f>SUM(C6:C10)</f>
        <v>720</v>
      </c>
      <c r="D13" s="91">
        <f>SUM(D6:D10)</f>
        <v>27.3</v>
      </c>
      <c r="E13" s="91">
        <f>SUM(E6:E10)</f>
        <v>25.220000000000002</v>
      </c>
      <c r="F13" s="91">
        <f>SUM(F6:F10)</f>
        <v>113.62</v>
      </c>
      <c r="G13" s="91">
        <f>SUM(G6:G10)</f>
        <v>777.31000000000017</v>
      </c>
      <c r="H13" s="24"/>
      <c r="I13" s="91">
        <f t="shared" ref="I13" si="0">SUM(I6:I10)</f>
        <v>76.94</v>
      </c>
      <c r="J13" s="166" t="s">
        <v>76</v>
      </c>
      <c r="K13" s="26"/>
      <c r="L13" s="27">
        <f>SUM(L6:L12)</f>
        <v>710</v>
      </c>
      <c r="M13" s="27">
        <f>SUM(M6:M12)</f>
        <v>24.769999999999996</v>
      </c>
      <c r="N13" s="27">
        <f>SUM(N6:N12)</f>
        <v>25.09</v>
      </c>
      <c r="O13" s="27">
        <f>SUM(O6:O12)</f>
        <v>94.289999999999992</v>
      </c>
      <c r="P13" s="27">
        <f>SUM(P6:P12)</f>
        <v>766.34999999999991</v>
      </c>
      <c r="Q13" s="27"/>
      <c r="R13" s="119">
        <f>SUM(R6:R12)</f>
        <v>76.94</v>
      </c>
    </row>
    <row r="14" spans="1:18" ht="27" customHeight="1" x14ac:dyDescent="0.3">
      <c r="A14" s="59" t="s">
        <v>60</v>
      </c>
      <c r="B14" s="184"/>
      <c r="C14" s="187"/>
      <c r="D14" s="25"/>
      <c r="E14" s="25"/>
      <c r="F14" s="25"/>
      <c r="G14" s="188"/>
      <c r="H14" s="187"/>
      <c r="I14" s="188"/>
      <c r="J14" s="184" t="s">
        <v>65</v>
      </c>
      <c r="K14" s="184"/>
      <c r="L14" s="187"/>
      <c r="M14" s="25"/>
      <c r="N14" s="25"/>
      <c r="O14" s="25"/>
      <c r="P14" s="188"/>
      <c r="Q14" s="187"/>
      <c r="R14" s="188"/>
    </row>
    <row r="15" spans="1:18" ht="18.75" x14ac:dyDescent="0.3">
      <c r="A15" s="164" t="s">
        <v>37</v>
      </c>
      <c r="B15" s="17" t="s">
        <v>105</v>
      </c>
      <c r="C15" s="24">
        <v>250</v>
      </c>
      <c r="D15" s="25">
        <v>4.4000000000000004</v>
      </c>
      <c r="E15" s="25">
        <v>5.3</v>
      </c>
      <c r="F15" s="25">
        <v>12.88</v>
      </c>
      <c r="G15" s="25">
        <v>223.12</v>
      </c>
      <c r="H15" s="24" t="s">
        <v>106</v>
      </c>
      <c r="I15" s="118">
        <v>14.06</v>
      </c>
      <c r="J15" s="114" t="s">
        <v>37</v>
      </c>
      <c r="K15" s="88" t="s">
        <v>31</v>
      </c>
      <c r="L15" s="172">
        <v>250</v>
      </c>
      <c r="M15" s="173">
        <v>5.46</v>
      </c>
      <c r="N15" s="173">
        <v>9.75</v>
      </c>
      <c r="O15" s="173">
        <v>30.83</v>
      </c>
      <c r="P15" s="173">
        <v>141.5</v>
      </c>
      <c r="Q15" s="172">
        <v>148</v>
      </c>
      <c r="R15" s="174">
        <v>13.84</v>
      </c>
    </row>
    <row r="16" spans="1:18" ht="42.75" customHeight="1" x14ac:dyDescent="0.3">
      <c r="A16" s="165"/>
      <c r="B16" s="43" t="s">
        <v>78</v>
      </c>
      <c r="C16" s="57">
        <v>90</v>
      </c>
      <c r="D16" s="25">
        <v>8.25</v>
      </c>
      <c r="E16" s="25">
        <v>6.54</v>
      </c>
      <c r="F16" s="25">
        <v>10.67</v>
      </c>
      <c r="G16" s="25">
        <v>152.46</v>
      </c>
      <c r="H16" s="24">
        <v>454</v>
      </c>
      <c r="I16" s="118">
        <v>39.86</v>
      </c>
      <c r="J16" s="115"/>
      <c r="K16" s="17" t="s">
        <v>144</v>
      </c>
      <c r="L16" s="24" t="s">
        <v>33</v>
      </c>
      <c r="M16" s="25">
        <v>16.14</v>
      </c>
      <c r="N16" s="25">
        <v>6.24</v>
      </c>
      <c r="O16" s="25">
        <v>26.82</v>
      </c>
      <c r="P16" s="25">
        <v>182.18</v>
      </c>
      <c r="Q16" s="24">
        <v>439</v>
      </c>
      <c r="R16" s="118">
        <v>28.2</v>
      </c>
    </row>
    <row r="17" spans="1:18" ht="26.25" customHeight="1" x14ac:dyDescent="0.3">
      <c r="A17" s="165"/>
      <c r="B17" s="23" t="s">
        <v>51</v>
      </c>
      <c r="C17" s="21">
        <v>150</v>
      </c>
      <c r="D17" s="22">
        <v>4.25</v>
      </c>
      <c r="E17" s="22">
        <v>6.89</v>
      </c>
      <c r="F17" s="22">
        <v>29.26</v>
      </c>
      <c r="G17" s="22">
        <v>196.1</v>
      </c>
      <c r="H17" s="24">
        <v>510</v>
      </c>
      <c r="I17" s="117">
        <v>8.01</v>
      </c>
      <c r="J17" s="115"/>
      <c r="K17" s="17" t="s">
        <v>22</v>
      </c>
      <c r="L17" s="21">
        <v>150</v>
      </c>
      <c r="M17" s="22">
        <v>3.3</v>
      </c>
      <c r="N17" s="22">
        <v>5.44</v>
      </c>
      <c r="O17" s="22">
        <v>22.21</v>
      </c>
      <c r="P17" s="22">
        <v>181.68</v>
      </c>
      <c r="Q17" s="24">
        <v>520</v>
      </c>
      <c r="R17" s="117">
        <v>18.399999999999999</v>
      </c>
    </row>
    <row r="18" spans="1:18" ht="22.5" customHeight="1" x14ac:dyDescent="0.3">
      <c r="A18" s="165"/>
      <c r="B18" s="23" t="s">
        <v>108</v>
      </c>
      <c r="C18" s="21">
        <v>20</v>
      </c>
      <c r="D18" s="22">
        <v>0.66</v>
      </c>
      <c r="E18" s="22">
        <v>0.48</v>
      </c>
      <c r="F18" s="22">
        <v>1.78</v>
      </c>
      <c r="G18" s="22">
        <v>14.16</v>
      </c>
      <c r="H18" s="24" t="s">
        <v>109</v>
      </c>
      <c r="I18" s="117">
        <v>2.08</v>
      </c>
      <c r="J18" s="115"/>
      <c r="K18" s="17" t="s">
        <v>81</v>
      </c>
      <c r="L18" s="21">
        <v>50</v>
      </c>
      <c r="M18" s="22">
        <v>0.59</v>
      </c>
      <c r="N18" s="22">
        <v>6.89</v>
      </c>
      <c r="O18" s="22">
        <v>3.34</v>
      </c>
      <c r="P18" s="22">
        <v>55.92</v>
      </c>
      <c r="Q18" s="24">
        <v>71</v>
      </c>
      <c r="R18" s="117">
        <v>7.89</v>
      </c>
    </row>
    <row r="19" spans="1:18" ht="22.5" customHeight="1" x14ac:dyDescent="0.3">
      <c r="A19" s="165"/>
      <c r="B19" s="17" t="s">
        <v>103</v>
      </c>
      <c r="C19" s="24">
        <v>20</v>
      </c>
      <c r="D19" s="25">
        <v>2.29</v>
      </c>
      <c r="E19" s="25">
        <v>3.14</v>
      </c>
      <c r="F19" s="25">
        <v>4.16</v>
      </c>
      <c r="G19" s="25">
        <v>50.29</v>
      </c>
      <c r="H19" s="44">
        <v>94</v>
      </c>
      <c r="I19" s="118">
        <v>4.63</v>
      </c>
      <c r="J19" s="115"/>
      <c r="K19" s="23" t="s">
        <v>30</v>
      </c>
      <c r="L19" s="24">
        <v>200</v>
      </c>
      <c r="M19" s="25">
        <v>0.15</v>
      </c>
      <c r="N19" s="25">
        <v>0.14000000000000001</v>
      </c>
      <c r="O19" s="25">
        <v>9.33</v>
      </c>
      <c r="P19" s="25">
        <v>64</v>
      </c>
      <c r="Q19" s="24">
        <v>701</v>
      </c>
      <c r="R19" s="118">
        <v>5.61</v>
      </c>
    </row>
    <row r="20" spans="1:18" ht="21" customHeight="1" x14ac:dyDescent="0.3">
      <c r="A20" s="165"/>
      <c r="B20" s="53" t="s">
        <v>32</v>
      </c>
      <c r="C20" s="44">
        <v>200</v>
      </c>
      <c r="D20" s="45">
        <v>0.23</v>
      </c>
      <c r="E20" s="45">
        <v>0.01</v>
      </c>
      <c r="F20" s="45">
        <v>15.27</v>
      </c>
      <c r="G20" s="45">
        <v>142.19999999999999</v>
      </c>
      <c r="H20" s="44">
        <v>648</v>
      </c>
      <c r="I20" s="121">
        <v>5.3</v>
      </c>
      <c r="J20" s="168"/>
      <c r="K20" s="17" t="s">
        <v>10</v>
      </c>
      <c r="L20" s="21">
        <v>40</v>
      </c>
      <c r="M20" s="22">
        <v>3.04</v>
      </c>
      <c r="N20" s="22">
        <v>0.32</v>
      </c>
      <c r="O20" s="22">
        <v>19.68</v>
      </c>
      <c r="P20" s="22">
        <v>104.5</v>
      </c>
      <c r="Q20" s="24"/>
      <c r="R20" s="117">
        <v>3</v>
      </c>
    </row>
    <row r="21" spans="1:18" ht="21" customHeight="1" x14ac:dyDescent="0.3">
      <c r="A21" s="165"/>
      <c r="B21" s="17" t="s">
        <v>10</v>
      </c>
      <c r="C21" s="21">
        <v>40</v>
      </c>
      <c r="D21" s="22">
        <v>3.04</v>
      </c>
      <c r="E21" s="22">
        <v>0.32</v>
      </c>
      <c r="F21" s="22">
        <v>19.68</v>
      </c>
      <c r="G21" s="22">
        <v>104.5</v>
      </c>
      <c r="H21" s="24"/>
      <c r="I21" s="117">
        <v>3</v>
      </c>
      <c r="J21" s="115"/>
      <c r="K21" s="17"/>
      <c r="L21" s="21"/>
      <c r="M21" s="22"/>
      <c r="N21" s="22"/>
      <c r="O21" s="22"/>
      <c r="P21" s="22"/>
      <c r="Q21" s="27"/>
      <c r="R21" s="117"/>
    </row>
    <row r="22" spans="1:18" ht="21" customHeight="1" x14ac:dyDescent="0.3">
      <c r="A22" s="166" t="s">
        <v>76</v>
      </c>
      <c r="B22" s="26"/>
      <c r="C22" s="91">
        <f>SUM(C15:C21)</f>
        <v>770</v>
      </c>
      <c r="D22" s="47">
        <f t="shared" ref="D22:G22" si="1">SUM(D15:D21)</f>
        <v>23.119999999999997</v>
      </c>
      <c r="E22" s="47">
        <f t="shared" si="1"/>
        <v>22.680000000000003</v>
      </c>
      <c r="F22" s="47">
        <f t="shared" si="1"/>
        <v>93.699999999999989</v>
      </c>
      <c r="G22" s="47">
        <f t="shared" si="1"/>
        <v>882.82999999999993</v>
      </c>
      <c r="H22" s="24"/>
      <c r="I22" s="123">
        <f>SUM(I15:I21)</f>
        <v>76.94</v>
      </c>
      <c r="J22" s="166" t="s">
        <v>76</v>
      </c>
      <c r="K22" s="26"/>
      <c r="L22" s="27">
        <v>770</v>
      </c>
      <c r="M22" s="27">
        <f t="shared" ref="M22:P22" si="2">SUM(M15:M21)</f>
        <v>28.68</v>
      </c>
      <c r="N22" s="27">
        <f t="shared" si="2"/>
        <v>28.78</v>
      </c>
      <c r="O22" s="27">
        <f t="shared" si="2"/>
        <v>112.21000000000001</v>
      </c>
      <c r="P22" s="27">
        <f t="shared" si="2"/>
        <v>729.78</v>
      </c>
      <c r="Q22" s="27"/>
      <c r="R22" s="119">
        <f>SUM(R15:R21)</f>
        <v>76.94</v>
      </c>
    </row>
    <row r="23" spans="1:18" ht="24.75" customHeight="1" x14ac:dyDescent="0.3">
      <c r="A23" s="59" t="s">
        <v>61</v>
      </c>
      <c r="B23" s="184"/>
      <c r="C23" s="187"/>
      <c r="D23" s="25"/>
      <c r="E23" s="25"/>
      <c r="F23" s="25"/>
      <c r="G23" s="188"/>
      <c r="H23" s="187"/>
      <c r="I23" s="188"/>
      <c r="J23" s="184" t="s">
        <v>66</v>
      </c>
      <c r="K23" s="184"/>
      <c r="L23" s="187"/>
      <c r="M23" s="25"/>
      <c r="N23" s="25"/>
      <c r="O23" s="25"/>
      <c r="P23" s="188"/>
      <c r="Q23" s="187"/>
      <c r="R23" s="188"/>
    </row>
    <row r="24" spans="1:18" ht="37.5" x14ac:dyDescent="0.3">
      <c r="A24" s="164" t="s">
        <v>37</v>
      </c>
      <c r="B24" s="17" t="s">
        <v>79</v>
      </c>
      <c r="C24" s="24">
        <v>250</v>
      </c>
      <c r="D24" s="25">
        <v>4.38</v>
      </c>
      <c r="E24" s="25">
        <v>5.73</v>
      </c>
      <c r="F24" s="25">
        <v>20.350000000000001</v>
      </c>
      <c r="G24" s="25">
        <v>266.43</v>
      </c>
      <c r="H24" s="24">
        <v>139</v>
      </c>
      <c r="I24" s="118">
        <v>13.96</v>
      </c>
      <c r="J24" s="114" t="s">
        <v>37</v>
      </c>
      <c r="K24" s="17" t="s">
        <v>29</v>
      </c>
      <c r="L24" s="24">
        <v>250</v>
      </c>
      <c r="M24" s="25">
        <v>9.75</v>
      </c>
      <c r="N24" s="25">
        <v>10.199999999999999</v>
      </c>
      <c r="O24" s="25">
        <v>13</v>
      </c>
      <c r="P24" s="25">
        <v>218.75</v>
      </c>
      <c r="Q24" s="24">
        <v>110</v>
      </c>
      <c r="R24" s="118">
        <v>16.579999999999998</v>
      </c>
    </row>
    <row r="25" spans="1:18" ht="22.5" customHeight="1" x14ac:dyDescent="0.3">
      <c r="A25" s="164"/>
      <c r="B25" s="43" t="s">
        <v>107</v>
      </c>
      <c r="C25" s="57">
        <v>70</v>
      </c>
      <c r="D25" s="55">
        <v>10.35</v>
      </c>
      <c r="E25" s="55">
        <v>9.1</v>
      </c>
      <c r="F25" s="55">
        <v>9.34</v>
      </c>
      <c r="G25" s="55">
        <v>161.88</v>
      </c>
      <c r="H25" s="44" t="s">
        <v>110</v>
      </c>
      <c r="I25" s="116">
        <v>33.49</v>
      </c>
      <c r="J25" s="115"/>
      <c r="K25" s="17" t="s">
        <v>11</v>
      </c>
      <c r="L25" s="21">
        <v>220</v>
      </c>
      <c r="M25" s="55">
        <v>7.97</v>
      </c>
      <c r="N25" s="55">
        <v>12.06</v>
      </c>
      <c r="O25" s="55">
        <v>37.01</v>
      </c>
      <c r="P25" s="45">
        <v>264.45999999999998</v>
      </c>
      <c r="Q25" s="24" t="s">
        <v>133</v>
      </c>
      <c r="R25" s="117">
        <v>46.39</v>
      </c>
    </row>
    <row r="26" spans="1:18" ht="34.5" customHeight="1" x14ac:dyDescent="0.3">
      <c r="A26" s="165"/>
      <c r="B26" s="17" t="s">
        <v>111</v>
      </c>
      <c r="C26" s="21">
        <v>120</v>
      </c>
      <c r="D26" s="22">
        <v>2.29</v>
      </c>
      <c r="E26" s="22">
        <v>5.45</v>
      </c>
      <c r="F26" s="22">
        <v>18.41</v>
      </c>
      <c r="G26" s="22">
        <v>163.88</v>
      </c>
      <c r="H26" s="24">
        <v>351</v>
      </c>
      <c r="I26" s="117">
        <v>13.07</v>
      </c>
      <c r="J26" s="115"/>
      <c r="K26" s="17" t="s">
        <v>38</v>
      </c>
      <c r="L26" s="24">
        <v>20</v>
      </c>
      <c r="M26" s="25">
        <v>0.59</v>
      </c>
      <c r="N26" s="25">
        <v>0.03</v>
      </c>
      <c r="O26" s="25">
        <v>1.19</v>
      </c>
      <c r="P26" s="25">
        <v>26.7</v>
      </c>
      <c r="Q26" s="44"/>
      <c r="R26" s="118">
        <v>5.67</v>
      </c>
    </row>
    <row r="27" spans="1:18" ht="21" customHeight="1" x14ac:dyDescent="0.3">
      <c r="A27" s="165"/>
      <c r="B27" s="10" t="s">
        <v>47</v>
      </c>
      <c r="C27" s="13">
        <v>20</v>
      </c>
      <c r="D27" s="14">
        <v>0.06</v>
      </c>
      <c r="E27" s="14">
        <v>0.49</v>
      </c>
      <c r="F27" s="14">
        <v>1.94</v>
      </c>
      <c r="G27" s="14">
        <v>14</v>
      </c>
      <c r="H27" s="15">
        <v>587</v>
      </c>
      <c r="I27" s="120">
        <v>2.08</v>
      </c>
      <c r="J27" s="168"/>
      <c r="K27" s="53" t="s">
        <v>32</v>
      </c>
      <c r="L27" s="44">
        <v>200</v>
      </c>
      <c r="M27" s="45">
        <v>0.23</v>
      </c>
      <c r="N27" s="45">
        <v>0.01</v>
      </c>
      <c r="O27" s="45">
        <v>15.27</v>
      </c>
      <c r="P27" s="45">
        <v>142.19999999999999</v>
      </c>
      <c r="Q27" s="44">
        <v>648</v>
      </c>
      <c r="R27" s="121">
        <v>5.3</v>
      </c>
    </row>
    <row r="28" spans="1:18" ht="22.5" customHeight="1" x14ac:dyDescent="0.3">
      <c r="A28" s="165"/>
      <c r="B28" s="17" t="s">
        <v>123</v>
      </c>
      <c r="C28" s="21">
        <v>30</v>
      </c>
      <c r="D28" s="25">
        <v>0.39</v>
      </c>
      <c r="E28" s="25">
        <v>7.0000000000000007E-2</v>
      </c>
      <c r="F28" s="25">
        <v>1.33</v>
      </c>
      <c r="G28" s="25">
        <v>7.47</v>
      </c>
      <c r="H28" s="24"/>
      <c r="I28" s="117">
        <v>5.73</v>
      </c>
      <c r="J28" s="115"/>
      <c r="K28" s="17" t="s">
        <v>10</v>
      </c>
      <c r="L28" s="21">
        <v>40</v>
      </c>
      <c r="M28" s="22">
        <v>3.04</v>
      </c>
      <c r="N28" s="22">
        <v>0.32</v>
      </c>
      <c r="O28" s="22">
        <v>19.68</v>
      </c>
      <c r="P28" s="22">
        <v>104.5</v>
      </c>
      <c r="Q28" s="15"/>
      <c r="R28" s="117">
        <v>3</v>
      </c>
    </row>
    <row r="29" spans="1:18" ht="22.5" customHeight="1" x14ac:dyDescent="0.3">
      <c r="A29" s="165"/>
      <c r="B29" s="23" t="s">
        <v>30</v>
      </c>
      <c r="C29" s="24">
        <v>200</v>
      </c>
      <c r="D29" s="25">
        <v>0.15</v>
      </c>
      <c r="E29" s="25">
        <v>0.14000000000000001</v>
      </c>
      <c r="F29" s="25">
        <v>9.33</v>
      </c>
      <c r="G29" s="25">
        <v>64</v>
      </c>
      <c r="H29" s="24">
        <v>701</v>
      </c>
      <c r="I29" s="118">
        <v>5.61</v>
      </c>
      <c r="J29" s="115"/>
      <c r="K29" s="43"/>
      <c r="L29" s="57"/>
      <c r="M29" s="55"/>
      <c r="N29" s="55"/>
      <c r="O29" s="55"/>
      <c r="P29" s="45"/>
      <c r="Q29" s="44"/>
      <c r="R29" s="116"/>
    </row>
    <row r="30" spans="1:18" ht="24" customHeight="1" x14ac:dyDescent="0.3">
      <c r="A30" s="165"/>
      <c r="B30" s="17" t="s">
        <v>10</v>
      </c>
      <c r="C30" s="21">
        <v>40</v>
      </c>
      <c r="D30" s="22">
        <v>3.04</v>
      </c>
      <c r="E30" s="22">
        <v>0.32</v>
      </c>
      <c r="F30" s="22">
        <v>19.68</v>
      </c>
      <c r="G30" s="22">
        <v>104.5</v>
      </c>
      <c r="H30" s="24"/>
      <c r="I30" s="117">
        <v>3</v>
      </c>
      <c r="J30" s="115"/>
      <c r="K30" s="17"/>
      <c r="L30" s="21"/>
      <c r="M30" s="22"/>
      <c r="N30" s="22"/>
      <c r="O30" s="22"/>
      <c r="P30" s="22"/>
      <c r="Q30" s="24"/>
      <c r="R30" s="117"/>
    </row>
    <row r="31" spans="1:18" ht="21" customHeight="1" x14ac:dyDescent="0.3">
      <c r="A31" s="166" t="s">
        <v>76</v>
      </c>
      <c r="B31" s="10"/>
      <c r="C31" s="97">
        <f>SUM(C24:C30)</f>
        <v>730</v>
      </c>
      <c r="D31" s="97">
        <f t="shared" ref="D31:G31" si="3">SUM(D24:D30)</f>
        <v>20.659999999999997</v>
      </c>
      <c r="E31" s="97">
        <f t="shared" si="3"/>
        <v>21.3</v>
      </c>
      <c r="F31" s="97">
        <f t="shared" si="3"/>
        <v>80.38</v>
      </c>
      <c r="G31" s="97">
        <f t="shared" si="3"/>
        <v>782.16000000000008</v>
      </c>
      <c r="H31" s="24"/>
      <c r="I31" s="123">
        <f>SUM(I24:I30)</f>
        <v>76.94</v>
      </c>
      <c r="J31" s="166" t="s">
        <v>76</v>
      </c>
      <c r="K31" s="26"/>
      <c r="L31" s="27">
        <f>SUM(L24:L30)</f>
        <v>730</v>
      </c>
      <c r="M31" s="27">
        <f t="shared" ref="M31:R31" si="4">SUM(M24:M30)</f>
        <v>21.58</v>
      </c>
      <c r="N31" s="27">
        <f t="shared" si="4"/>
        <v>22.62</v>
      </c>
      <c r="O31" s="27">
        <f t="shared" si="4"/>
        <v>86.15</v>
      </c>
      <c r="P31" s="27">
        <f t="shared" si="4"/>
        <v>756.6099999999999</v>
      </c>
      <c r="Q31" s="27"/>
      <c r="R31" s="27">
        <f t="shared" si="4"/>
        <v>76.94</v>
      </c>
    </row>
    <row r="32" spans="1:18" ht="21.75" customHeight="1" x14ac:dyDescent="0.3">
      <c r="A32" s="59" t="s">
        <v>62</v>
      </c>
      <c r="B32" s="10"/>
      <c r="C32" s="13"/>
      <c r="D32" s="14"/>
      <c r="E32" s="14"/>
      <c r="F32" s="14"/>
      <c r="G32" s="22"/>
      <c r="H32" s="24"/>
      <c r="I32" s="22"/>
      <c r="J32" s="184" t="s">
        <v>67</v>
      </c>
      <c r="K32" s="184"/>
      <c r="L32" s="187"/>
      <c r="M32" s="25"/>
      <c r="N32" s="25"/>
      <c r="O32" s="25"/>
      <c r="P32" s="188"/>
      <c r="Q32" s="187"/>
      <c r="R32" s="188"/>
    </row>
    <row r="33" spans="1:18" ht="37.5" x14ac:dyDescent="0.3">
      <c r="A33" s="164" t="s">
        <v>37</v>
      </c>
      <c r="B33" s="17" t="s">
        <v>29</v>
      </c>
      <c r="C33" s="24">
        <v>250</v>
      </c>
      <c r="D33" s="25">
        <v>9.75</v>
      </c>
      <c r="E33" s="25">
        <v>10.199999999999999</v>
      </c>
      <c r="F33" s="25">
        <v>13</v>
      </c>
      <c r="G33" s="25">
        <v>218.75</v>
      </c>
      <c r="H33" s="24">
        <v>110</v>
      </c>
      <c r="I33" s="118">
        <v>16.579999999999998</v>
      </c>
      <c r="J33" s="114" t="s">
        <v>37</v>
      </c>
      <c r="K33" s="17" t="s">
        <v>28</v>
      </c>
      <c r="L33" s="24">
        <v>250</v>
      </c>
      <c r="M33" s="25">
        <v>5.77</v>
      </c>
      <c r="N33" s="25">
        <v>7.09</v>
      </c>
      <c r="O33" s="25">
        <v>14.25</v>
      </c>
      <c r="P33" s="25">
        <v>158.12</v>
      </c>
      <c r="Q33" s="24">
        <v>155</v>
      </c>
      <c r="R33" s="118">
        <v>12.93</v>
      </c>
    </row>
    <row r="34" spans="1:18" ht="22.5" customHeight="1" x14ac:dyDescent="0.3">
      <c r="A34" s="165"/>
      <c r="B34" s="17" t="s">
        <v>127</v>
      </c>
      <c r="C34" s="24">
        <v>250</v>
      </c>
      <c r="D34" s="25">
        <v>10.81</v>
      </c>
      <c r="E34" s="25">
        <v>14.72</v>
      </c>
      <c r="F34" s="25">
        <v>37.590000000000003</v>
      </c>
      <c r="G34" s="25">
        <v>318</v>
      </c>
      <c r="H34" s="24" t="s">
        <v>113</v>
      </c>
      <c r="I34" s="118">
        <v>46.56</v>
      </c>
      <c r="J34" s="115"/>
      <c r="K34" s="23" t="s">
        <v>143</v>
      </c>
      <c r="L34" s="21" t="s">
        <v>33</v>
      </c>
      <c r="M34" s="22">
        <v>12.64</v>
      </c>
      <c r="N34" s="22">
        <v>8.9499999999999993</v>
      </c>
      <c r="O34" s="22">
        <v>10.3</v>
      </c>
      <c r="P34" s="22">
        <v>167.2</v>
      </c>
      <c r="Q34" s="24">
        <v>437</v>
      </c>
      <c r="R34" s="117">
        <v>43.94</v>
      </c>
    </row>
    <row r="35" spans="1:18" ht="40.5" customHeight="1" x14ac:dyDescent="0.3">
      <c r="A35" s="165"/>
      <c r="B35" s="17" t="s">
        <v>38</v>
      </c>
      <c r="C35" s="24">
        <v>20</v>
      </c>
      <c r="D35" s="25">
        <v>0.59</v>
      </c>
      <c r="E35" s="25">
        <v>0.03</v>
      </c>
      <c r="F35" s="25">
        <v>1.19</v>
      </c>
      <c r="G35" s="25">
        <v>26.7</v>
      </c>
      <c r="H35" s="44"/>
      <c r="I35" s="118">
        <v>5.67</v>
      </c>
      <c r="J35" s="115"/>
      <c r="K35" s="17" t="s">
        <v>18</v>
      </c>
      <c r="L35" s="21">
        <v>120</v>
      </c>
      <c r="M35" s="22">
        <v>2.77</v>
      </c>
      <c r="N35" s="22">
        <v>7.84</v>
      </c>
      <c r="O35" s="22">
        <v>27.97</v>
      </c>
      <c r="P35" s="22">
        <v>165.63</v>
      </c>
      <c r="Q35" s="24">
        <v>512</v>
      </c>
      <c r="R35" s="117">
        <v>10.65</v>
      </c>
    </row>
    <row r="36" spans="1:18" ht="21.75" customHeight="1" x14ac:dyDescent="0.3">
      <c r="A36" s="165"/>
      <c r="B36" s="23" t="s">
        <v>42</v>
      </c>
      <c r="C36" s="24">
        <v>200</v>
      </c>
      <c r="D36" s="25">
        <v>0.47</v>
      </c>
      <c r="E36" s="25">
        <v>0</v>
      </c>
      <c r="F36" s="25">
        <v>19.78</v>
      </c>
      <c r="G36" s="25">
        <v>112.68</v>
      </c>
      <c r="H36" s="24">
        <v>639</v>
      </c>
      <c r="I36" s="118">
        <v>5.13</v>
      </c>
      <c r="J36" s="115"/>
      <c r="K36" s="17" t="s">
        <v>125</v>
      </c>
      <c r="L36" s="21">
        <v>20</v>
      </c>
      <c r="M36" s="25">
        <v>0.15</v>
      </c>
      <c r="N36" s="25">
        <v>0</v>
      </c>
      <c r="O36" s="25">
        <v>0.65</v>
      </c>
      <c r="P36" s="25">
        <v>4.9000000000000004</v>
      </c>
      <c r="Q36" s="24"/>
      <c r="R36" s="117">
        <v>3.82</v>
      </c>
    </row>
    <row r="37" spans="1:18" ht="20.25" customHeight="1" x14ac:dyDescent="0.3">
      <c r="A37" s="165"/>
      <c r="B37" s="17" t="s">
        <v>10</v>
      </c>
      <c r="C37" s="57">
        <v>40</v>
      </c>
      <c r="D37" s="55">
        <v>3.04</v>
      </c>
      <c r="E37" s="55">
        <v>0.32</v>
      </c>
      <c r="F37" s="55">
        <v>23.2</v>
      </c>
      <c r="G37" s="55">
        <v>104.5</v>
      </c>
      <c r="H37" s="44"/>
      <c r="I37" s="116">
        <v>3</v>
      </c>
      <c r="J37" s="115"/>
      <c r="K37" s="17" t="s">
        <v>9</v>
      </c>
      <c r="L37" s="21" t="s">
        <v>25</v>
      </c>
      <c r="M37" s="22">
        <v>0.19</v>
      </c>
      <c r="N37" s="22">
        <v>0.04</v>
      </c>
      <c r="O37" s="22">
        <v>10.98</v>
      </c>
      <c r="P37" s="22">
        <v>43.9</v>
      </c>
      <c r="Q37" s="24">
        <v>685</v>
      </c>
      <c r="R37" s="117">
        <v>2.6</v>
      </c>
    </row>
    <row r="38" spans="1:18" ht="22.5" customHeight="1" x14ac:dyDescent="0.3">
      <c r="A38" s="165"/>
      <c r="B38" s="17"/>
      <c r="C38" s="57"/>
      <c r="D38" s="55"/>
      <c r="E38" s="55"/>
      <c r="F38" s="55"/>
      <c r="G38" s="55"/>
      <c r="H38" s="44"/>
      <c r="I38" s="116"/>
      <c r="J38" s="115"/>
      <c r="K38" s="17" t="s">
        <v>10</v>
      </c>
      <c r="L38" s="21">
        <v>40</v>
      </c>
      <c r="M38" s="22">
        <v>3.04</v>
      </c>
      <c r="N38" s="22">
        <v>0.32</v>
      </c>
      <c r="O38" s="22">
        <v>23.2</v>
      </c>
      <c r="P38" s="22">
        <v>104.5</v>
      </c>
      <c r="Q38" s="24"/>
      <c r="R38" s="117">
        <v>3</v>
      </c>
    </row>
    <row r="39" spans="1:18" ht="24.75" customHeight="1" x14ac:dyDescent="0.3">
      <c r="A39" s="166" t="s">
        <v>76</v>
      </c>
      <c r="B39" s="26"/>
      <c r="C39" s="91">
        <f t="shared" ref="C39:G39" si="5">SUM(C33:C37)</f>
        <v>760</v>
      </c>
      <c r="D39" s="47">
        <f t="shared" si="5"/>
        <v>24.66</v>
      </c>
      <c r="E39" s="47">
        <f t="shared" si="5"/>
        <v>25.270000000000003</v>
      </c>
      <c r="F39" s="47">
        <f t="shared" si="5"/>
        <v>94.76</v>
      </c>
      <c r="G39" s="47">
        <f t="shared" si="5"/>
        <v>780.63000000000011</v>
      </c>
      <c r="H39" s="24"/>
      <c r="I39" s="123">
        <f t="shared" ref="I39" si="6">SUM(I33:I37)</f>
        <v>76.94</v>
      </c>
      <c r="J39" s="166" t="s">
        <v>76</v>
      </c>
      <c r="K39" s="17"/>
      <c r="L39" s="27">
        <v>762</v>
      </c>
      <c r="M39" s="28">
        <f>SUM(M33:M38)</f>
        <v>24.56</v>
      </c>
      <c r="N39" s="28">
        <f t="shared" ref="N39:P39" si="7">SUM(N33:N38)</f>
        <v>24.24</v>
      </c>
      <c r="O39" s="28">
        <f t="shared" si="7"/>
        <v>87.35</v>
      </c>
      <c r="P39" s="28">
        <f t="shared" si="7"/>
        <v>644.25</v>
      </c>
      <c r="Q39" s="25"/>
      <c r="R39" s="119">
        <f>SUM(R33:R38)</f>
        <v>76.939999999999984</v>
      </c>
    </row>
    <row r="40" spans="1:18" ht="27" customHeight="1" x14ac:dyDescent="0.3">
      <c r="A40" s="59" t="s">
        <v>63</v>
      </c>
      <c r="B40" s="184"/>
      <c r="C40" s="187"/>
      <c r="D40" s="25"/>
      <c r="E40" s="25"/>
      <c r="F40" s="25"/>
      <c r="G40" s="188"/>
      <c r="H40" s="187"/>
      <c r="I40" s="188"/>
      <c r="J40" s="184" t="s">
        <v>68</v>
      </c>
      <c r="K40" s="184"/>
      <c r="L40" s="187"/>
      <c r="M40" s="25"/>
      <c r="N40" s="25"/>
      <c r="O40" s="25"/>
      <c r="P40" s="188"/>
      <c r="Q40" s="187"/>
      <c r="R40" s="188"/>
    </row>
    <row r="41" spans="1:18" ht="37.5" x14ac:dyDescent="0.3">
      <c r="A41" s="167" t="s">
        <v>37</v>
      </c>
      <c r="B41" s="88" t="s">
        <v>39</v>
      </c>
      <c r="C41" s="172">
        <v>250</v>
      </c>
      <c r="D41" s="173">
        <v>5.46</v>
      </c>
      <c r="E41" s="173">
        <v>9.75</v>
      </c>
      <c r="F41" s="173">
        <v>30.83</v>
      </c>
      <c r="G41" s="173">
        <v>149.5</v>
      </c>
      <c r="H41" s="172">
        <v>138</v>
      </c>
      <c r="I41" s="174">
        <v>12.84</v>
      </c>
      <c r="J41" s="169" t="s">
        <v>37</v>
      </c>
      <c r="K41" s="17" t="s">
        <v>79</v>
      </c>
      <c r="L41" s="24">
        <v>250</v>
      </c>
      <c r="M41" s="25">
        <v>4.38</v>
      </c>
      <c r="N41" s="25">
        <v>5.73</v>
      </c>
      <c r="O41" s="25">
        <v>20.350000000000001</v>
      </c>
      <c r="P41" s="25">
        <v>266.43</v>
      </c>
      <c r="Q41" s="24">
        <v>139</v>
      </c>
      <c r="R41" s="118">
        <v>13.96</v>
      </c>
    </row>
    <row r="42" spans="1:18" ht="28.5" customHeight="1" x14ac:dyDescent="0.3">
      <c r="A42" s="165"/>
      <c r="B42" s="23" t="s">
        <v>143</v>
      </c>
      <c r="C42" s="21" t="s">
        <v>33</v>
      </c>
      <c r="D42" s="22">
        <v>12.64</v>
      </c>
      <c r="E42" s="22">
        <v>8.9499999999999993</v>
      </c>
      <c r="F42" s="22">
        <v>10.3</v>
      </c>
      <c r="G42" s="22">
        <v>167.2</v>
      </c>
      <c r="H42" s="24">
        <v>437</v>
      </c>
      <c r="I42" s="117">
        <v>43.94</v>
      </c>
      <c r="J42" s="115"/>
      <c r="K42" s="17" t="s">
        <v>145</v>
      </c>
      <c r="L42" s="24" t="s">
        <v>33</v>
      </c>
      <c r="M42" s="25">
        <v>11.35</v>
      </c>
      <c r="N42" s="25">
        <v>10.61</v>
      </c>
      <c r="O42" s="25">
        <v>6.59</v>
      </c>
      <c r="P42" s="25">
        <v>123.9</v>
      </c>
      <c r="Q42" s="24">
        <v>433</v>
      </c>
      <c r="R42" s="118">
        <v>37.630000000000003</v>
      </c>
    </row>
    <row r="43" spans="1:18" ht="37.5" x14ac:dyDescent="0.3">
      <c r="A43" s="165"/>
      <c r="B43" s="43" t="s">
        <v>12</v>
      </c>
      <c r="C43" s="44">
        <v>150</v>
      </c>
      <c r="D43" s="45">
        <v>3.32</v>
      </c>
      <c r="E43" s="45">
        <v>5.84</v>
      </c>
      <c r="F43" s="45">
        <v>26.8</v>
      </c>
      <c r="G43" s="45">
        <v>219.5</v>
      </c>
      <c r="H43" s="44">
        <v>332</v>
      </c>
      <c r="I43" s="121">
        <v>11.86</v>
      </c>
      <c r="J43" s="168"/>
      <c r="K43" s="17" t="s">
        <v>12</v>
      </c>
      <c r="L43" s="44">
        <v>150</v>
      </c>
      <c r="M43" s="45">
        <v>3.32</v>
      </c>
      <c r="N43" s="45">
        <v>5.84</v>
      </c>
      <c r="O43" s="45">
        <v>26.8</v>
      </c>
      <c r="P43" s="45">
        <v>219.5</v>
      </c>
      <c r="Q43" s="44">
        <v>332</v>
      </c>
      <c r="R43" s="121">
        <v>11.86</v>
      </c>
    </row>
    <row r="44" spans="1:18" ht="26.25" customHeight="1" x14ac:dyDescent="0.3">
      <c r="A44" s="165"/>
      <c r="B44" s="53" t="s">
        <v>32</v>
      </c>
      <c r="C44" s="44">
        <v>200</v>
      </c>
      <c r="D44" s="45">
        <v>0.23</v>
      </c>
      <c r="E44" s="45">
        <v>0.01</v>
      </c>
      <c r="F44" s="45">
        <v>15.27</v>
      </c>
      <c r="G44" s="45">
        <v>142.19999999999999</v>
      </c>
      <c r="H44" s="44">
        <v>648</v>
      </c>
      <c r="I44" s="121">
        <v>5.3</v>
      </c>
      <c r="J44" s="115"/>
      <c r="K44" s="17" t="s">
        <v>94</v>
      </c>
      <c r="L44" s="24">
        <v>25</v>
      </c>
      <c r="M44" s="25">
        <v>0.32</v>
      </c>
      <c r="N44" s="25">
        <v>0.06</v>
      </c>
      <c r="O44" s="25">
        <v>1.08</v>
      </c>
      <c r="P44" s="25">
        <v>6.1</v>
      </c>
      <c r="Q44" s="44">
        <v>45</v>
      </c>
      <c r="R44" s="25">
        <v>5.36</v>
      </c>
    </row>
    <row r="45" spans="1:18" ht="24.75" customHeight="1" x14ac:dyDescent="0.3">
      <c r="A45" s="165"/>
      <c r="B45" s="17" t="s">
        <v>10</v>
      </c>
      <c r="C45" s="21">
        <v>40</v>
      </c>
      <c r="D45" s="22">
        <v>3.04</v>
      </c>
      <c r="E45" s="22">
        <v>0.32</v>
      </c>
      <c r="F45" s="22">
        <v>19.68</v>
      </c>
      <c r="G45" s="22">
        <v>104.5</v>
      </c>
      <c r="H45" s="15"/>
      <c r="I45" s="117">
        <v>3</v>
      </c>
      <c r="J45" s="115"/>
      <c r="K45" s="23" t="s">
        <v>42</v>
      </c>
      <c r="L45" s="24">
        <v>200</v>
      </c>
      <c r="M45" s="25">
        <v>0.47</v>
      </c>
      <c r="N45" s="25">
        <v>0</v>
      </c>
      <c r="O45" s="25">
        <v>19.78</v>
      </c>
      <c r="P45" s="25">
        <v>112.68</v>
      </c>
      <c r="Q45" s="24">
        <v>639</v>
      </c>
      <c r="R45" s="118">
        <v>5.13</v>
      </c>
    </row>
    <row r="46" spans="1:18" ht="18.75" x14ac:dyDescent="0.3">
      <c r="A46" s="165"/>
      <c r="B46" s="26"/>
      <c r="C46" s="91"/>
      <c r="D46" s="47"/>
      <c r="E46" s="47"/>
      <c r="F46" s="47"/>
      <c r="G46" s="47"/>
      <c r="H46" s="24"/>
      <c r="I46" s="123"/>
      <c r="J46" s="115"/>
      <c r="K46" s="17" t="s">
        <v>10</v>
      </c>
      <c r="L46" s="57">
        <v>40</v>
      </c>
      <c r="M46" s="55">
        <v>3.04</v>
      </c>
      <c r="N46" s="55">
        <v>0.32</v>
      </c>
      <c r="O46" s="55">
        <v>23.2</v>
      </c>
      <c r="P46" s="55">
        <v>104.5</v>
      </c>
      <c r="Q46" s="44"/>
      <c r="R46" s="116">
        <v>3</v>
      </c>
    </row>
    <row r="47" spans="1:18" ht="20.25" customHeight="1" x14ac:dyDescent="0.3">
      <c r="A47" s="166" t="s">
        <v>76</v>
      </c>
      <c r="B47" s="26"/>
      <c r="C47" s="175">
        <v>720</v>
      </c>
      <c r="D47" s="175">
        <f t="shared" ref="D47:I47" si="8">SUM(D41:D46)</f>
        <v>24.69</v>
      </c>
      <c r="E47" s="175">
        <f t="shared" si="8"/>
        <v>24.87</v>
      </c>
      <c r="F47" s="175">
        <f t="shared" si="8"/>
        <v>102.88</v>
      </c>
      <c r="G47" s="175">
        <f t="shared" si="8"/>
        <v>782.90000000000009</v>
      </c>
      <c r="H47" s="175"/>
      <c r="I47" s="175">
        <f t="shared" si="8"/>
        <v>76.94</v>
      </c>
      <c r="J47" s="166" t="s">
        <v>76</v>
      </c>
      <c r="K47" s="10"/>
      <c r="L47" s="97">
        <v>745</v>
      </c>
      <c r="M47" s="47">
        <f t="shared" ref="M47:P47" si="9">SUM(M41:M46)</f>
        <v>22.88</v>
      </c>
      <c r="N47" s="47">
        <f t="shared" si="9"/>
        <v>22.56</v>
      </c>
      <c r="O47" s="47">
        <f t="shared" si="9"/>
        <v>97.8</v>
      </c>
      <c r="P47" s="47">
        <f t="shared" si="9"/>
        <v>833.11000000000013</v>
      </c>
      <c r="Q47" s="24"/>
      <c r="R47" s="123">
        <f t="shared" ref="R47" si="10">SUM(R41:R46)</f>
        <v>76.94</v>
      </c>
    </row>
    <row r="48" spans="1:18" ht="18.75" x14ac:dyDescent="0.3">
      <c r="B48" s="38"/>
      <c r="C48" s="70"/>
      <c r="D48" s="39"/>
      <c r="E48" s="39"/>
      <c r="F48" s="39"/>
      <c r="G48" s="39"/>
      <c r="H48" s="70"/>
      <c r="I48" s="39"/>
      <c r="J48" s="70"/>
      <c r="K48" s="38"/>
      <c r="L48" s="38"/>
      <c r="M48" s="40"/>
      <c r="N48" s="40"/>
      <c r="O48" s="40"/>
      <c r="P48" s="40"/>
      <c r="Q48" s="70"/>
      <c r="R48" s="40"/>
    </row>
    <row r="49" spans="2:18" ht="18.75" x14ac:dyDescent="0.3">
      <c r="B49" s="38"/>
      <c r="C49" s="37"/>
      <c r="D49" s="39"/>
      <c r="E49" s="39"/>
      <c r="F49" s="39"/>
      <c r="G49" s="39"/>
      <c r="H49" s="70"/>
      <c r="I49" s="39"/>
      <c r="J49" s="70"/>
      <c r="K49" s="38"/>
      <c r="L49" s="38"/>
      <c r="M49" s="40"/>
      <c r="N49" s="40"/>
      <c r="O49" s="40"/>
      <c r="P49" s="40"/>
      <c r="Q49" s="70"/>
      <c r="R49" s="40"/>
    </row>
    <row r="50" spans="2:18" ht="15.75" x14ac:dyDescent="0.25">
      <c r="B50" s="41"/>
      <c r="C50" s="41"/>
      <c r="D50" s="42"/>
      <c r="E50" s="42"/>
      <c r="F50" s="42"/>
      <c r="G50" s="42"/>
      <c r="H50" s="71"/>
      <c r="I50" s="42"/>
      <c r="J50" s="71"/>
      <c r="K50" s="41"/>
      <c r="L50" s="41"/>
      <c r="M50" s="51"/>
      <c r="N50" s="51"/>
      <c r="O50" s="51"/>
      <c r="P50" s="42"/>
      <c r="Q50" s="71"/>
      <c r="R50" s="42"/>
    </row>
  </sheetData>
  <mergeCells count="16">
    <mergeCell ref="R3:R4"/>
    <mergeCell ref="Q3:Q4"/>
    <mergeCell ref="A3:A4"/>
    <mergeCell ref="G3:G4"/>
    <mergeCell ref="D3:F3"/>
    <mergeCell ref="C3:C4"/>
    <mergeCell ref="B3:B4"/>
    <mergeCell ref="P3:P4"/>
    <mergeCell ref="I3:I4"/>
    <mergeCell ref="B1:P1"/>
    <mergeCell ref="B2:P2"/>
    <mergeCell ref="H3:H4"/>
    <mergeCell ref="K3:K4"/>
    <mergeCell ref="L3:L4"/>
    <mergeCell ref="M3:O3"/>
    <mergeCell ref="J3:J4"/>
  </mergeCells>
  <pageMargins left="0.70866141732283472" right="0.31496062992125984" top="0.35433070866141736" bottom="0.35433070866141736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view="pageBreakPreview" zoomScale="60" zoomScaleNormal="100" workbookViewId="0">
      <selection activeCell="B32" sqref="B32"/>
    </sheetView>
  </sheetViews>
  <sheetFormatPr defaultRowHeight="15" x14ac:dyDescent="0.25"/>
  <cols>
    <col min="1" max="1" width="21.28515625" customWidth="1"/>
    <col min="2" max="2" width="38.5703125" customWidth="1"/>
    <col min="3" max="3" width="12.5703125" customWidth="1"/>
    <col min="4" max="5" width="9.28515625" bestFit="1" customWidth="1"/>
    <col min="6" max="6" width="10.7109375" customWidth="1"/>
    <col min="7" max="7" width="17.42578125" customWidth="1"/>
    <col min="8" max="8" width="10.28515625" customWidth="1"/>
    <col min="9" max="9" width="10.7109375" customWidth="1"/>
    <col min="10" max="10" width="22.140625" customWidth="1"/>
    <col min="11" max="11" width="38.28515625" customWidth="1"/>
    <col min="12" max="12" width="11.7109375" customWidth="1"/>
    <col min="13" max="14" width="9.42578125" bestFit="1" customWidth="1"/>
    <col min="15" max="15" width="10.5703125" customWidth="1"/>
    <col min="16" max="16" width="17.7109375" customWidth="1"/>
    <col min="17" max="17" width="10.28515625" customWidth="1"/>
    <col min="18" max="18" width="11" customWidth="1"/>
  </cols>
  <sheetData>
    <row r="1" spans="1:18" ht="18.75" x14ac:dyDescent="0.3">
      <c r="A1" s="2"/>
      <c r="B1" s="278" t="s">
        <v>130</v>
      </c>
      <c r="C1" s="278"/>
      <c r="D1" s="278"/>
      <c r="E1" s="278"/>
      <c r="F1" s="278"/>
      <c r="G1" s="1"/>
      <c r="H1" s="2"/>
      <c r="I1" s="2"/>
      <c r="J1" s="2"/>
      <c r="M1" s="1"/>
      <c r="N1" s="1"/>
      <c r="O1" s="1"/>
      <c r="P1" s="1"/>
    </row>
    <row r="2" spans="1:18" ht="19.5" thickBot="1" x14ac:dyDescent="0.3">
      <c r="A2" s="224"/>
      <c r="B2" s="279" t="s">
        <v>171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</row>
    <row r="3" spans="1:18" ht="15.75" x14ac:dyDescent="0.25">
      <c r="A3" s="314" t="s">
        <v>55</v>
      </c>
      <c r="B3" s="316" t="s">
        <v>56</v>
      </c>
      <c r="C3" s="316" t="s">
        <v>57</v>
      </c>
      <c r="D3" s="317" t="s">
        <v>2</v>
      </c>
      <c r="E3" s="317"/>
      <c r="F3" s="317"/>
      <c r="G3" s="318" t="s">
        <v>3</v>
      </c>
      <c r="H3" s="319" t="s">
        <v>0</v>
      </c>
      <c r="I3" s="320" t="s">
        <v>1</v>
      </c>
      <c r="J3" s="314" t="s">
        <v>55</v>
      </c>
      <c r="K3" s="316" t="s">
        <v>56</v>
      </c>
      <c r="L3" s="316" t="s">
        <v>57</v>
      </c>
      <c r="M3" s="317" t="s">
        <v>2</v>
      </c>
      <c r="N3" s="317"/>
      <c r="O3" s="317"/>
      <c r="P3" s="318" t="s">
        <v>3</v>
      </c>
      <c r="Q3" s="319" t="s">
        <v>0</v>
      </c>
      <c r="R3" s="320" t="s">
        <v>1</v>
      </c>
    </row>
    <row r="4" spans="1:18" ht="15.75" x14ac:dyDescent="0.25">
      <c r="A4" s="315"/>
      <c r="B4" s="306"/>
      <c r="C4" s="306"/>
      <c r="D4" s="64" t="s">
        <v>4</v>
      </c>
      <c r="E4" s="64" t="s">
        <v>5</v>
      </c>
      <c r="F4" s="64" t="s">
        <v>6</v>
      </c>
      <c r="G4" s="304"/>
      <c r="H4" s="305"/>
      <c r="I4" s="321"/>
      <c r="J4" s="315"/>
      <c r="K4" s="306"/>
      <c r="L4" s="306"/>
      <c r="M4" s="64" t="s">
        <v>4</v>
      </c>
      <c r="N4" s="64" t="s">
        <v>5</v>
      </c>
      <c r="O4" s="64" t="s">
        <v>6</v>
      </c>
      <c r="P4" s="304"/>
      <c r="Q4" s="305"/>
      <c r="R4" s="321"/>
    </row>
    <row r="5" spans="1:18" ht="22.5" customHeight="1" x14ac:dyDescent="0.3">
      <c r="A5" s="114" t="s">
        <v>58</v>
      </c>
      <c r="B5" s="94"/>
      <c r="C5" s="95"/>
      <c r="D5" s="25"/>
      <c r="E5" s="25"/>
      <c r="F5" s="25"/>
      <c r="G5" s="96"/>
      <c r="H5" s="95"/>
      <c r="I5" s="246"/>
      <c r="J5" s="114" t="s">
        <v>64</v>
      </c>
      <c r="K5" s="94" t="s">
        <v>43</v>
      </c>
      <c r="L5" s="95"/>
      <c r="M5" s="25"/>
      <c r="N5" s="25"/>
      <c r="O5" s="25"/>
      <c r="P5" s="96"/>
      <c r="Q5" s="95"/>
      <c r="R5" s="246"/>
    </row>
    <row r="6" spans="1:18" ht="18.75" x14ac:dyDescent="0.3">
      <c r="A6" s="114" t="s">
        <v>37</v>
      </c>
      <c r="B6" s="88" t="s">
        <v>28</v>
      </c>
      <c r="C6" s="232">
        <v>200</v>
      </c>
      <c r="D6" s="243">
        <v>3.62</v>
      </c>
      <c r="E6" s="243">
        <v>4.8499999999999996</v>
      </c>
      <c r="F6" s="243">
        <v>21.4</v>
      </c>
      <c r="G6" s="243">
        <v>123.4</v>
      </c>
      <c r="H6" s="232">
        <v>155</v>
      </c>
      <c r="I6" s="244">
        <v>12.74</v>
      </c>
      <c r="J6" s="251"/>
      <c r="K6" s="17" t="s">
        <v>100</v>
      </c>
      <c r="L6" s="24">
        <v>200</v>
      </c>
      <c r="M6" s="25">
        <v>1.8</v>
      </c>
      <c r="N6" s="25">
        <v>4.28</v>
      </c>
      <c r="O6" s="25">
        <v>10.66</v>
      </c>
      <c r="P6" s="25">
        <v>88.3</v>
      </c>
      <c r="Q6" s="24" t="s">
        <v>169</v>
      </c>
      <c r="R6" s="118">
        <v>14.77</v>
      </c>
    </row>
    <row r="7" spans="1:18" ht="37.5" x14ac:dyDescent="0.3">
      <c r="A7" s="114"/>
      <c r="B7" s="74" t="s">
        <v>99</v>
      </c>
      <c r="C7" s="44">
        <v>70</v>
      </c>
      <c r="D7" s="45">
        <v>9.61</v>
      </c>
      <c r="E7" s="45">
        <v>8.66</v>
      </c>
      <c r="F7" s="45">
        <v>26.39</v>
      </c>
      <c r="G7" s="45">
        <v>154.22999999999999</v>
      </c>
      <c r="H7" s="44">
        <v>440</v>
      </c>
      <c r="I7" s="121">
        <v>37.54</v>
      </c>
      <c r="J7" s="115"/>
      <c r="K7" s="17" t="s">
        <v>19</v>
      </c>
      <c r="L7" s="24">
        <v>80</v>
      </c>
      <c r="M7" s="25">
        <v>9.4499999999999993</v>
      </c>
      <c r="N7" s="25">
        <v>10.029999999999999</v>
      </c>
      <c r="O7" s="25">
        <v>18.62</v>
      </c>
      <c r="P7" s="25">
        <v>196.78</v>
      </c>
      <c r="Q7" s="24">
        <v>498</v>
      </c>
      <c r="R7" s="118">
        <v>39.380000000000003</v>
      </c>
    </row>
    <row r="8" spans="1:18" ht="18.75" x14ac:dyDescent="0.3">
      <c r="A8" s="247"/>
      <c r="B8" s="43" t="s">
        <v>22</v>
      </c>
      <c r="C8" s="57">
        <v>130</v>
      </c>
      <c r="D8" s="55">
        <v>3.29</v>
      </c>
      <c r="E8" s="55">
        <v>5.89</v>
      </c>
      <c r="F8" s="55">
        <v>19.25</v>
      </c>
      <c r="G8" s="55">
        <v>200.55</v>
      </c>
      <c r="H8" s="44">
        <v>520</v>
      </c>
      <c r="I8" s="116">
        <v>20.62</v>
      </c>
      <c r="J8" s="115"/>
      <c r="K8" s="43" t="s">
        <v>17</v>
      </c>
      <c r="L8" s="21">
        <v>120</v>
      </c>
      <c r="M8" s="22">
        <v>6.58</v>
      </c>
      <c r="N8" s="22">
        <v>5.78</v>
      </c>
      <c r="O8" s="22">
        <v>33.74</v>
      </c>
      <c r="P8" s="22">
        <v>196.8</v>
      </c>
      <c r="Q8" s="24">
        <v>508</v>
      </c>
      <c r="R8" s="117">
        <v>15.47</v>
      </c>
    </row>
    <row r="9" spans="1:18" ht="18.75" x14ac:dyDescent="0.3">
      <c r="A9" s="247"/>
      <c r="B9" s="23" t="s">
        <v>42</v>
      </c>
      <c r="C9" s="24">
        <v>200</v>
      </c>
      <c r="D9" s="25">
        <v>0.47</v>
      </c>
      <c r="E9" s="25">
        <v>0</v>
      </c>
      <c r="F9" s="25">
        <v>19.78</v>
      </c>
      <c r="G9" s="25">
        <v>112.68</v>
      </c>
      <c r="H9" s="24">
        <v>639</v>
      </c>
      <c r="I9" s="118">
        <v>5.5</v>
      </c>
      <c r="J9" s="115"/>
      <c r="K9" s="10" t="s">
        <v>47</v>
      </c>
      <c r="L9" s="57">
        <v>15</v>
      </c>
      <c r="M9" s="55">
        <v>0.55000000000000004</v>
      </c>
      <c r="N9" s="55">
        <v>0.37</v>
      </c>
      <c r="O9" s="55">
        <v>1.45</v>
      </c>
      <c r="P9" s="55">
        <v>11.1</v>
      </c>
      <c r="Q9" s="44">
        <v>588</v>
      </c>
      <c r="R9" s="116">
        <v>1.68</v>
      </c>
    </row>
    <row r="10" spans="1:18" ht="18.75" x14ac:dyDescent="0.3">
      <c r="A10" s="247"/>
      <c r="B10" s="10" t="s">
        <v>10</v>
      </c>
      <c r="C10" s="21">
        <v>45</v>
      </c>
      <c r="D10" s="22">
        <v>3.42</v>
      </c>
      <c r="E10" s="22">
        <v>0.36</v>
      </c>
      <c r="F10" s="22">
        <v>26.1</v>
      </c>
      <c r="G10" s="22">
        <v>27.56</v>
      </c>
      <c r="H10" s="15"/>
      <c r="I10" s="117">
        <v>3.6</v>
      </c>
      <c r="J10" s="115"/>
      <c r="K10" s="23" t="s">
        <v>42</v>
      </c>
      <c r="L10" s="24">
        <v>200</v>
      </c>
      <c r="M10" s="25">
        <v>0.47</v>
      </c>
      <c r="N10" s="25">
        <v>0</v>
      </c>
      <c r="O10" s="25">
        <v>19.78</v>
      </c>
      <c r="P10" s="25">
        <v>112.68</v>
      </c>
      <c r="Q10" s="24">
        <v>639</v>
      </c>
      <c r="R10" s="118">
        <v>5.5</v>
      </c>
    </row>
    <row r="11" spans="1:18" ht="18.75" x14ac:dyDescent="0.3">
      <c r="A11" s="247"/>
      <c r="B11" s="10"/>
      <c r="C11" s="21"/>
      <c r="D11" s="22"/>
      <c r="E11" s="22"/>
      <c r="F11" s="22"/>
      <c r="G11" s="22"/>
      <c r="H11" s="15"/>
      <c r="I11" s="117"/>
      <c r="J11" s="115"/>
      <c r="K11" s="10" t="s">
        <v>10</v>
      </c>
      <c r="L11" s="21">
        <v>40</v>
      </c>
      <c r="M11" s="22">
        <v>3.04</v>
      </c>
      <c r="N11" s="22">
        <v>0.32</v>
      </c>
      <c r="O11" s="22">
        <v>19.68</v>
      </c>
      <c r="P11" s="22">
        <v>104.5</v>
      </c>
      <c r="Q11" s="15"/>
      <c r="R11" s="117">
        <v>3.2</v>
      </c>
    </row>
    <row r="12" spans="1:18" ht="18.75" x14ac:dyDescent="0.3">
      <c r="A12" s="166" t="s">
        <v>76</v>
      </c>
      <c r="B12" s="26"/>
      <c r="C12" s="91">
        <f>SUM(C6:C11)</f>
        <v>645</v>
      </c>
      <c r="D12" s="91">
        <f t="shared" ref="D12:G12" si="0">SUM(D6:D11)</f>
        <v>20.409999999999997</v>
      </c>
      <c r="E12" s="91">
        <f t="shared" si="0"/>
        <v>19.759999999999998</v>
      </c>
      <c r="F12" s="91">
        <f t="shared" si="0"/>
        <v>112.91999999999999</v>
      </c>
      <c r="G12" s="91">
        <f t="shared" si="0"/>
        <v>618.41999999999996</v>
      </c>
      <c r="H12" s="24"/>
      <c r="I12" s="123">
        <f>SUM(I6:I11)</f>
        <v>80</v>
      </c>
      <c r="J12" s="166" t="s">
        <v>76</v>
      </c>
      <c r="K12" s="26"/>
      <c r="L12" s="27">
        <f>SUM(L6:L11)</f>
        <v>655</v>
      </c>
      <c r="M12" s="27">
        <f t="shared" ref="M12:P12" si="1">SUM(M6:M11)</f>
        <v>21.889999999999997</v>
      </c>
      <c r="N12" s="27">
        <f t="shared" si="1"/>
        <v>20.78</v>
      </c>
      <c r="O12" s="27">
        <f t="shared" si="1"/>
        <v>103.93</v>
      </c>
      <c r="P12" s="27">
        <f t="shared" si="1"/>
        <v>710.16000000000008</v>
      </c>
      <c r="Q12" s="27"/>
      <c r="R12" s="119">
        <f>SUM(R6:R11)</f>
        <v>80.000000000000014</v>
      </c>
    </row>
    <row r="13" spans="1:18" ht="37.5" x14ac:dyDescent="0.3">
      <c r="A13" s="114" t="s">
        <v>60</v>
      </c>
      <c r="B13" s="94"/>
      <c r="C13" s="95"/>
      <c r="D13" s="25"/>
      <c r="E13" s="25"/>
      <c r="F13" s="25"/>
      <c r="G13" s="96"/>
      <c r="H13" s="95"/>
      <c r="I13" s="246"/>
      <c r="J13" s="114" t="s">
        <v>65</v>
      </c>
      <c r="K13" s="94"/>
      <c r="L13" s="95"/>
      <c r="M13" s="25"/>
      <c r="N13" s="25"/>
      <c r="O13" s="25"/>
      <c r="P13" s="96"/>
      <c r="Q13" s="95"/>
      <c r="R13" s="246"/>
    </row>
    <row r="14" spans="1:18" ht="18.75" x14ac:dyDescent="0.3">
      <c r="A14" s="114" t="s">
        <v>37</v>
      </c>
      <c r="B14" s="10" t="s">
        <v>105</v>
      </c>
      <c r="C14" s="15">
        <v>200</v>
      </c>
      <c r="D14" s="245">
        <v>1.92</v>
      </c>
      <c r="E14" s="245">
        <v>3.04</v>
      </c>
      <c r="F14" s="245">
        <v>10.3</v>
      </c>
      <c r="G14" s="245">
        <v>94.2</v>
      </c>
      <c r="H14" s="15" t="s">
        <v>168</v>
      </c>
      <c r="I14" s="118">
        <v>13.12</v>
      </c>
      <c r="J14" s="114" t="s">
        <v>37</v>
      </c>
      <c r="K14" s="17" t="s">
        <v>165</v>
      </c>
      <c r="L14" s="44">
        <v>200</v>
      </c>
      <c r="M14" s="45">
        <v>4.37</v>
      </c>
      <c r="N14" s="45">
        <v>3.88</v>
      </c>
      <c r="O14" s="45">
        <v>24.66</v>
      </c>
      <c r="P14" s="45">
        <v>119.6</v>
      </c>
      <c r="Q14" s="44">
        <v>148</v>
      </c>
      <c r="R14" s="121">
        <v>13.21</v>
      </c>
    </row>
    <row r="15" spans="1:18" ht="37.5" x14ac:dyDescent="0.3">
      <c r="A15" s="247"/>
      <c r="B15" s="43" t="s">
        <v>78</v>
      </c>
      <c r="C15" s="44">
        <v>80</v>
      </c>
      <c r="D15" s="44">
        <v>15.25</v>
      </c>
      <c r="E15" s="44">
        <v>3.54</v>
      </c>
      <c r="F15" s="44">
        <v>10.67</v>
      </c>
      <c r="G15" s="44">
        <v>135.57</v>
      </c>
      <c r="H15" s="44">
        <v>454</v>
      </c>
      <c r="I15" s="121">
        <v>40.83</v>
      </c>
      <c r="J15" s="115"/>
      <c r="K15" s="17" t="s">
        <v>144</v>
      </c>
      <c r="L15" s="24" t="s">
        <v>33</v>
      </c>
      <c r="M15" s="25">
        <v>14.14</v>
      </c>
      <c r="N15" s="25">
        <v>6.24</v>
      </c>
      <c r="O15" s="25">
        <v>26.82</v>
      </c>
      <c r="P15" s="25">
        <v>204.95</v>
      </c>
      <c r="Q15" s="24">
        <v>439</v>
      </c>
      <c r="R15" s="118">
        <v>35.479999999999997</v>
      </c>
    </row>
    <row r="16" spans="1:18" ht="18.75" x14ac:dyDescent="0.3">
      <c r="A16" s="247"/>
      <c r="B16" s="23" t="s">
        <v>51</v>
      </c>
      <c r="C16" s="21">
        <v>150</v>
      </c>
      <c r="D16" s="22">
        <v>4.25</v>
      </c>
      <c r="E16" s="22">
        <v>6.48</v>
      </c>
      <c r="F16" s="22">
        <v>35.49</v>
      </c>
      <c r="G16" s="22">
        <v>225.8</v>
      </c>
      <c r="H16" s="24">
        <v>510</v>
      </c>
      <c r="I16" s="117">
        <v>9.1</v>
      </c>
      <c r="J16" s="115"/>
      <c r="K16" s="43" t="s">
        <v>22</v>
      </c>
      <c r="L16" s="57">
        <v>120</v>
      </c>
      <c r="M16" s="55">
        <v>3.04</v>
      </c>
      <c r="N16" s="55">
        <v>5.44</v>
      </c>
      <c r="O16" s="55">
        <v>17.77</v>
      </c>
      <c r="P16" s="55">
        <v>185.12</v>
      </c>
      <c r="Q16" s="44">
        <v>520</v>
      </c>
      <c r="R16" s="116">
        <v>19.09</v>
      </c>
    </row>
    <row r="17" spans="1:18" ht="18.75" x14ac:dyDescent="0.3">
      <c r="A17" s="247"/>
      <c r="B17" s="23" t="s">
        <v>108</v>
      </c>
      <c r="C17" s="21">
        <v>20</v>
      </c>
      <c r="D17" s="22">
        <v>0.66</v>
      </c>
      <c r="E17" s="22">
        <v>0.48</v>
      </c>
      <c r="F17" s="22">
        <v>1.78</v>
      </c>
      <c r="G17" s="22">
        <v>14.16</v>
      </c>
      <c r="H17" s="24" t="s">
        <v>109</v>
      </c>
      <c r="I17" s="117">
        <v>2.2000000000000002</v>
      </c>
      <c r="J17" s="115"/>
      <c r="K17" s="17" t="s">
        <v>45</v>
      </c>
      <c r="L17" s="24">
        <v>20</v>
      </c>
      <c r="M17" s="25">
        <v>0.27</v>
      </c>
      <c r="N17" s="25">
        <v>0.9</v>
      </c>
      <c r="O17" s="25">
        <v>5.0999999999999996</v>
      </c>
      <c r="P17" s="25">
        <v>19</v>
      </c>
      <c r="Q17" s="44">
        <v>34</v>
      </c>
      <c r="R17" s="118">
        <v>2.7</v>
      </c>
    </row>
    <row r="18" spans="1:18" ht="18.75" x14ac:dyDescent="0.3">
      <c r="A18" s="247"/>
      <c r="B18" s="17" t="s">
        <v>71</v>
      </c>
      <c r="C18" s="21">
        <v>20</v>
      </c>
      <c r="D18" s="22">
        <v>0.22</v>
      </c>
      <c r="E18" s="25">
        <v>0.04</v>
      </c>
      <c r="F18" s="25">
        <v>0.76</v>
      </c>
      <c r="G18" s="25">
        <v>4.2699999999999996</v>
      </c>
      <c r="H18" s="25"/>
      <c r="I18" s="118">
        <v>4.3499999999999996</v>
      </c>
      <c r="J18" s="115"/>
      <c r="K18" s="23" t="s">
        <v>30</v>
      </c>
      <c r="L18" s="24">
        <v>200</v>
      </c>
      <c r="M18" s="25">
        <v>0.15</v>
      </c>
      <c r="N18" s="25">
        <v>0.14000000000000001</v>
      </c>
      <c r="O18" s="25">
        <v>9.33</v>
      </c>
      <c r="P18" s="25">
        <v>64</v>
      </c>
      <c r="Q18" s="24">
        <v>701</v>
      </c>
      <c r="R18" s="118">
        <v>6.8</v>
      </c>
    </row>
    <row r="19" spans="1:18" ht="18.75" x14ac:dyDescent="0.3">
      <c r="A19" s="247"/>
      <c r="B19" s="53" t="s">
        <v>164</v>
      </c>
      <c r="C19" s="44">
        <v>200</v>
      </c>
      <c r="D19" s="45">
        <v>0.12</v>
      </c>
      <c r="E19" s="45">
        <v>0.02</v>
      </c>
      <c r="F19" s="45">
        <v>6.74</v>
      </c>
      <c r="G19" s="45">
        <v>68</v>
      </c>
      <c r="H19" s="44">
        <v>699</v>
      </c>
      <c r="I19" s="121">
        <v>7.2</v>
      </c>
      <c r="J19" s="168"/>
      <c r="K19" s="17" t="s">
        <v>10</v>
      </c>
      <c r="L19" s="57">
        <v>34</v>
      </c>
      <c r="M19" s="55">
        <v>2.58</v>
      </c>
      <c r="N19" s="55">
        <v>0.27</v>
      </c>
      <c r="O19" s="55">
        <v>19.72</v>
      </c>
      <c r="P19" s="55">
        <v>88.83</v>
      </c>
      <c r="Q19" s="44"/>
      <c r="R19" s="116">
        <v>2.72</v>
      </c>
    </row>
    <row r="20" spans="1:18" ht="18.75" x14ac:dyDescent="0.3">
      <c r="A20" s="247"/>
      <c r="B20" s="17" t="s">
        <v>10</v>
      </c>
      <c r="C20" s="21">
        <v>40</v>
      </c>
      <c r="D20" s="22">
        <v>3.04</v>
      </c>
      <c r="E20" s="22">
        <v>0.32</v>
      </c>
      <c r="F20" s="22">
        <v>19.68</v>
      </c>
      <c r="G20" s="22">
        <v>104.5</v>
      </c>
      <c r="H20" s="24"/>
      <c r="I20" s="117">
        <v>3.2</v>
      </c>
      <c r="J20" s="115"/>
      <c r="K20" s="17"/>
      <c r="L20" s="21"/>
      <c r="M20" s="22"/>
      <c r="N20" s="22"/>
      <c r="O20" s="22"/>
      <c r="P20" s="22"/>
      <c r="Q20" s="27"/>
      <c r="R20" s="117"/>
    </row>
    <row r="21" spans="1:18" ht="18.75" x14ac:dyDescent="0.3">
      <c r="A21" s="166" t="s">
        <v>76</v>
      </c>
      <c r="B21" s="26"/>
      <c r="C21" s="91">
        <f>SUM(C14:C20)</f>
        <v>710</v>
      </c>
      <c r="D21" s="47">
        <f t="shared" ref="D21:G21" si="2">SUM(D14:D20)</f>
        <v>25.46</v>
      </c>
      <c r="E21" s="47">
        <f t="shared" si="2"/>
        <v>13.92</v>
      </c>
      <c r="F21" s="47">
        <f t="shared" si="2"/>
        <v>85.419999999999987</v>
      </c>
      <c r="G21" s="47">
        <f t="shared" si="2"/>
        <v>646.5</v>
      </c>
      <c r="H21" s="24"/>
      <c r="I21" s="123">
        <f>SUM(I14:I20)</f>
        <v>80</v>
      </c>
      <c r="J21" s="166" t="s">
        <v>76</v>
      </c>
      <c r="K21" s="26"/>
      <c r="L21" s="27">
        <v>654</v>
      </c>
      <c r="M21" s="27">
        <f t="shared" ref="M21:P21" si="3">SUM(M14:M20)</f>
        <v>24.549999999999997</v>
      </c>
      <c r="N21" s="27">
        <f t="shared" si="3"/>
        <v>16.87</v>
      </c>
      <c r="O21" s="27">
        <f t="shared" si="3"/>
        <v>103.39999999999999</v>
      </c>
      <c r="P21" s="27">
        <f t="shared" si="3"/>
        <v>681.5</v>
      </c>
      <c r="Q21" s="27"/>
      <c r="R21" s="119">
        <f>SUM(R14:R20)</f>
        <v>80</v>
      </c>
    </row>
    <row r="22" spans="1:18" ht="37.5" x14ac:dyDescent="0.3">
      <c r="A22" s="114" t="s">
        <v>61</v>
      </c>
      <c r="B22" s="94"/>
      <c r="C22" s="95"/>
      <c r="D22" s="25"/>
      <c r="E22" s="25"/>
      <c r="F22" s="25"/>
      <c r="G22" s="96"/>
      <c r="H22" s="95"/>
      <c r="I22" s="246"/>
      <c r="J22" s="114" t="s">
        <v>66</v>
      </c>
      <c r="K22" s="94"/>
      <c r="L22" s="95"/>
      <c r="M22" s="25"/>
      <c r="N22" s="25"/>
      <c r="O22" s="25"/>
      <c r="P22" s="96"/>
      <c r="Q22" s="95"/>
      <c r="R22" s="246"/>
    </row>
    <row r="23" spans="1:18" ht="37.5" x14ac:dyDescent="0.3">
      <c r="A23" s="114" t="s">
        <v>37</v>
      </c>
      <c r="B23" s="17" t="s">
        <v>79</v>
      </c>
      <c r="C23" s="24">
        <v>200</v>
      </c>
      <c r="D23" s="25">
        <v>4.38</v>
      </c>
      <c r="E23" s="25">
        <v>5.73</v>
      </c>
      <c r="F23" s="25">
        <v>20.350000000000001</v>
      </c>
      <c r="G23" s="25">
        <v>206.43</v>
      </c>
      <c r="H23" s="24">
        <v>139</v>
      </c>
      <c r="I23" s="118">
        <v>13.04</v>
      </c>
      <c r="J23" s="114" t="s">
        <v>37</v>
      </c>
      <c r="K23" s="17" t="s">
        <v>29</v>
      </c>
      <c r="L23" s="24">
        <v>200</v>
      </c>
      <c r="M23" s="25">
        <v>4.8</v>
      </c>
      <c r="N23" s="25">
        <v>8.16</v>
      </c>
      <c r="O23" s="25">
        <v>10.4</v>
      </c>
      <c r="P23" s="25">
        <v>175</v>
      </c>
      <c r="Q23" s="24">
        <v>110</v>
      </c>
      <c r="R23" s="118">
        <v>16.16</v>
      </c>
    </row>
    <row r="24" spans="1:18" ht="18.75" x14ac:dyDescent="0.3">
      <c r="A24" s="114"/>
      <c r="B24" s="43" t="s">
        <v>107</v>
      </c>
      <c r="C24" s="57">
        <v>70</v>
      </c>
      <c r="D24" s="55">
        <v>9.0500000000000007</v>
      </c>
      <c r="E24" s="55">
        <v>8.75</v>
      </c>
      <c r="F24" s="55">
        <v>16.18</v>
      </c>
      <c r="G24" s="55">
        <v>151.94</v>
      </c>
      <c r="H24" s="44" t="s">
        <v>110</v>
      </c>
      <c r="I24" s="116">
        <v>35.42</v>
      </c>
      <c r="J24" s="115"/>
      <c r="K24" s="17" t="s">
        <v>11</v>
      </c>
      <c r="L24" s="21">
        <v>200</v>
      </c>
      <c r="M24" s="55">
        <v>11.89</v>
      </c>
      <c r="N24" s="55">
        <v>11.48</v>
      </c>
      <c r="O24" s="55">
        <v>41.31</v>
      </c>
      <c r="P24" s="45">
        <v>294.97000000000003</v>
      </c>
      <c r="Q24" s="24" t="s">
        <v>133</v>
      </c>
      <c r="R24" s="117">
        <v>45.02</v>
      </c>
    </row>
    <row r="25" spans="1:18" ht="37.5" x14ac:dyDescent="0.3">
      <c r="A25" s="247"/>
      <c r="B25" s="17" t="s">
        <v>111</v>
      </c>
      <c r="C25" s="21">
        <v>120</v>
      </c>
      <c r="D25" s="22">
        <v>3.89</v>
      </c>
      <c r="E25" s="22">
        <v>5.45</v>
      </c>
      <c r="F25" s="22">
        <v>18.41</v>
      </c>
      <c r="G25" s="22">
        <v>144.44</v>
      </c>
      <c r="H25" s="24">
        <v>351</v>
      </c>
      <c r="I25" s="117">
        <v>19.010000000000002</v>
      </c>
      <c r="J25" s="115"/>
      <c r="K25" s="17" t="s">
        <v>38</v>
      </c>
      <c r="L25" s="24">
        <v>35</v>
      </c>
      <c r="M25" s="25">
        <v>1.03</v>
      </c>
      <c r="N25" s="25">
        <v>0.06</v>
      </c>
      <c r="O25" s="25">
        <v>2.08</v>
      </c>
      <c r="P25" s="25">
        <v>15.58</v>
      </c>
      <c r="Q25" s="44"/>
      <c r="R25" s="118">
        <v>10.24</v>
      </c>
    </row>
    <row r="26" spans="1:18" ht="18.75" x14ac:dyDescent="0.3">
      <c r="A26" s="247"/>
      <c r="B26" s="43" t="s">
        <v>138</v>
      </c>
      <c r="C26" s="57">
        <v>20</v>
      </c>
      <c r="D26" s="45">
        <v>0.3</v>
      </c>
      <c r="E26" s="45">
        <v>0.03</v>
      </c>
      <c r="F26" s="45">
        <v>8.4</v>
      </c>
      <c r="G26" s="45">
        <v>23.4</v>
      </c>
      <c r="H26" s="44" t="s">
        <v>139</v>
      </c>
      <c r="I26" s="116">
        <v>2.5299999999999998</v>
      </c>
      <c r="J26" s="168"/>
      <c r="K26" s="53" t="s">
        <v>32</v>
      </c>
      <c r="L26" s="44">
        <v>200</v>
      </c>
      <c r="M26" s="45">
        <v>0.23</v>
      </c>
      <c r="N26" s="45">
        <v>0.01</v>
      </c>
      <c r="O26" s="45">
        <v>15.27</v>
      </c>
      <c r="P26" s="45">
        <v>142.19999999999999</v>
      </c>
      <c r="Q26" s="44">
        <v>648</v>
      </c>
      <c r="R26" s="121">
        <v>5.86</v>
      </c>
    </row>
    <row r="27" spans="1:18" ht="18.75" x14ac:dyDescent="0.3">
      <c r="A27" s="247"/>
      <c r="B27" s="23" t="s">
        <v>30</v>
      </c>
      <c r="C27" s="24">
        <v>200</v>
      </c>
      <c r="D27" s="25">
        <v>0.15</v>
      </c>
      <c r="E27" s="25">
        <v>0.14000000000000001</v>
      </c>
      <c r="F27" s="25">
        <v>9.33</v>
      </c>
      <c r="G27" s="25">
        <v>64</v>
      </c>
      <c r="H27" s="24">
        <v>701</v>
      </c>
      <c r="I27" s="118">
        <v>6.8</v>
      </c>
      <c r="J27" s="115"/>
      <c r="K27" s="17" t="s">
        <v>10</v>
      </c>
      <c r="L27" s="57">
        <v>34</v>
      </c>
      <c r="M27" s="55">
        <v>2.58</v>
      </c>
      <c r="N27" s="55">
        <v>0.27</v>
      </c>
      <c r="O27" s="55">
        <v>19.72</v>
      </c>
      <c r="P27" s="55">
        <v>88.83</v>
      </c>
      <c r="Q27" s="44"/>
      <c r="R27" s="116">
        <v>2.72</v>
      </c>
    </row>
    <row r="28" spans="1:18" ht="18.75" x14ac:dyDescent="0.3">
      <c r="A28" s="247"/>
      <c r="B28" s="17" t="s">
        <v>10</v>
      </c>
      <c r="C28" s="21">
        <v>40</v>
      </c>
      <c r="D28" s="22">
        <v>3.04</v>
      </c>
      <c r="E28" s="22">
        <v>0.32</v>
      </c>
      <c r="F28" s="22">
        <v>19.68</v>
      </c>
      <c r="G28" s="22">
        <v>104.5</v>
      </c>
      <c r="H28" s="24"/>
      <c r="I28" s="117">
        <v>3.2</v>
      </c>
      <c r="J28" s="115"/>
      <c r="K28" s="43"/>
      <c r="L28" s="57"/>
      <c r="M28" s="55"/>
      <c r="N28" s="55"/>
      <c r="O28" s="55"/>
      <c r="P28" s="45"/>
      <c r="Q28" s="44"/>
      <c r="R28" s="116"/>
    </row>
    <row r="29" spans="1:18" ht="18.75" x14ac:dyDescent="0.3">
      <c r="A29" s="166" t="s">
        <v>76</v>
      </c>
      <c r="B29" s="10"/>
      <c r="C29" s="97">
        <f>SUM(C23:C28)</f>
        <v>650</v>
      </c>
      <c r="D29" s="97">
        <f>SUM(D23:D28)</f>
        <v>20.81</v>
      </c>
      <c r="E29" s="97">
        <f>SUM(E23:E28)</f>
        <v>20.420000000000002</v>
      </c>
      <c r="F29" s="97">
        <f>SUM(F23:F28)</f>
        <v>92.35</v>
      </c>
      <c r="G29" s="97">
        <f>SUM(G23:G28)</f>
        <v>694.71</v>
      </c>
      <c r="H29" s="24"/>
      <c r="I29" s="123">
        <f>SUM(I23:I28)</f>
        <v>80</v>
      </c>
      <c r="J29" s="166" t="s">
        <v>76</v>
      </c>
      <c r="K29" s="26"/>
      <c r="L29" s="27">
        <f>SUM(L23:L28)</f>
        <v>669</v>
      </c>
      <c r="M29" s="28">
        <f>SUM(M23:M28)</f>
        <v>20.53</v>
      </c>
      <c r="N29" s="28">
        <f>SUM(N23:N28)</f>
        <v>19.98</v>
      </c>
      <c r="O29" s="28">
        <f>SUM(O23:O28)</f>
        <v>88.78</v>
      </c>
      <c r="P29" s="28">
        <f>SUM(P23:P28)</f>
        <v>716.58</v>
      </c>
      <c r="Q29" s="27"/>
      <c r="R29" s="119">
        <f>SUM(R23:R28)</f>
        <v>80</v>
      </c>
    </row>
    <row r="30" spans="1:18" ht="37.5" x14ac:dyDescent="0.3">
      <c r="A30" s="114" t="s">
        <v>62</v>
      </c>
      <c r="B30" s="10"/>
      <c r="C30" s="13"/>
      <c r="D30" s="14"/>
      <c r="E30" s="14"/>
      <c r="F30" s="14"/>
      <c r="G30" s="22"/>
      <c r="H30" s="24"/>
      <c r="I30" s="117"/>
      <c r="J30" s="114" t="s">
        <v>67</v>
      </c>
      <c r="K30" s="94"/>
      <c r="L30" s="95"/>
      <c r="M30" s="25"/>
      <c r="N30" s="25"/>
      <c r="O30" s="25"/>
      <c r="P30" s="96"/>
      <c r="Q30" s="95"/>
      <c r="R30" s="246"/>
    </row>
    <row r="31" spans="1:18" ht="18.75" x14ac:dyDescent="0.3">
      <c r="A31" s="114" t="s">
        <v>37</v>
      </c>
      <c r="B31" s="17" t="s">
        <v>29</v>
      </c>
      <c r="C31" s="24">
        <v>200</v>
      </c>
      <c r="D31" s="25">
        <v>4.8</v>
      </c>
      <c r="E31" s="25">
        <v>8.16</v>
      </c>
      <c r="F31" s="25">
        <v>10.4</v>
      </c>
      <c r="G31" s="25">
        <v>175</v>
      </c>
      <c r="H31" s="24">
        <v>110</v>
      </c>
      <c r="I31" s="118">
        <v>16.16</v>
      </c>
      <c r="J31" s="114" t="s">
        <v>37</v>
      </c>
      <c r="K31" s="88" t="s">
        <v>28</v>
      </c>
      <c r="L31" s="232">
        <v>200</v>
      </c>
      <c r="M31" s="243">
        <v>3.62</v>
      </c>
      <c r="N31" s="243">
        <v>4.8499999999999996</v>
      </c>
      <c r="O31" s="243">
        <v>21.4</v>
      </c>
      <c r="P31" s="243">
        <v>123.4</v>
      </c>
      <c r="Q31" s="232">
        <v>155</v>
      </c>
      <c r="R31" s="244">
        <v>12.74</v>
      </c>
    </row>
    <row r="32" spans="1:18" ht="18.75" x14ac:dyDescent="0.3">
      <c r="A32" s="247"/>
      <c r="B32" s="17" t="s">
        <v>127</v>
      </c>
      <c r="C32" s="24">
        <v>220</v>
      </c>
      <c r="D32" s="25">
        <v>11.69</v>
      </c>
      <c r="E32" s="25">
        <v>12.68</v>
      </c>
      <c r="F32" s="25">
        <v>40.270000000000003</v>
      </c>
      <c r="G32" s="25">
        <v>269.08</v>
      </c>
      <c r="H32" s="24" t="s">
        <v>113</v>
      </c>
      <c r="I32" s="118">
        <v>45.38</v>
      </c>
      <c r="J32" s="115"/>
      <c r="K32" s="23" t="s">
        <v>143</v>
      </c>
      <c r="L32" s="21" t="s">
        <v>33</v>
      </c>
      <c r="M32" s="22">
        <v>14.04</v>
      </c>
      <c r="N32" s="22">
        <v>9.9499999999999993</v>
      </c>
      <c r="O32" s="22">
        <v>19.829999999999998</v>
      </c>
      <c r="P32" s="22">
        <v>194.67</v>
      </c>
      <c r="Q32" s="24">
        <v>437</v>
      </c>
      <c r="R32" s="117">
        <v>44.86</v>
      </c>
    </row>
    <row r="33" spans="1:18" ht="37.5" x14ac:dyDescent="0.3">
      <c r="A33" s="247"/>
      <c r="B33" s="17" t="s">
        <v>38</v>
      </c>
      <c r="C33" s="24">
        <v>35</v>
      </c>
      <c r="D33" s="25">
        <v>1.03</v>
      </c>
      <c r="E33" s="25">
        <v>0.06</v>
      </c>
      <c r="F33" s="25">
        <v>2.08</v>
      </c>
      <c r="G33" s="25">
        <v>15.58</v>
      </c>
      <c r="H33" s="44"/>
      <c r="I33" s="118">
        <v>10.24</v>
      </c>
      <c r="J33" s="115"/>
      <c r="K33" s="43" t="s">
        <v>34</v>
      </c>
      <c r="L33" s="57">
        <v>150</v>
      </c>
      <c r="M33" s="55">
        <v>1.3</v>
      </c>
      <c r="N33" s="55">
        <v>4.08</v>
      </c>
      <c r="O33" s="55">
        <v>35.18</v>
      </c>
      <c r="P33" s="55">
        <v>194.83</v>
      </c>
      <c r="Q33" s="44">
        <v>510</v>
      </c>
      <c r="R33" s="116">
        <v>9.89</v>
      </c>
    </row>
    <row r="34" spans="1:18" ht="18.75" x14ac:dyDescent="0.3">
      <c r="A34" s="247"/>
      <c r="B34" s="23" t="s">
        <v>42</v>
      </c>
      <c r="C34" s="24">
        <v>200</v>
      </c>
      <c r="D34" s="25">
        <v>0.47</v>
      </c>
      <c r="E34" s="25">
        <v>0</v>
      </c>
      <c r="F34" s="25">
        <v>19.78</v>
      </c>
      <c r="G34" s="25">
        <v>112.68</v>
      </c>
      <c r="H34" s="24">
        <v>639</v>
      </c>
      <c r="I34" s="118">
        <v>5.5</v>
      </c>
      <c r="J34" s="115"/>
      <c r="K34" s="43" t="s">
        <v>72</v>
      </c>
      <c r="L34" s="57">
        <v>25</v>
      </c>
      <c r="M34" s="55">
        <v>0.25</v>
      </c>
      <c r="N34" s="45">
        <v>0</v>
      </c>
      <c r="O34" s="45">
        <v>0.54</v>
      </c>
      <c r="P34" s="45">
        <v>4.09</v>
      </c>
      <c r="Q34" s="45"/>
      <c r="R34" s="121">
        <v>5.81</v>
      </c>
    </row>
    <row r="35" spans="1:18" ht="18.75" x14ac:dyDescent="0.3">
      <c r="A35" s="247"/>
      <c r="B35" s="17" t="s">
        <v>10</v>
      </c>
      <c r="C35" s="57">
        <v>34</v>
      </c>
      <c r="D35" s="55">
        <v>2.58</v>
      </c>
      <c r="E35" s="55">
        <v>0.27</v>
      </c>
      <c r="F35" s="55">
        <v>19.72</v>
      </c>
      <c r="G35" s="55">
        <v>88.83</v>
      </c>
      <c r="H35" s="44"/>
      <c r="I35" s="116">
        <v>2.72</v>
      </c>
      <c r="J35" s="115"/>
      <c r="K35" s="17" t="s">
        <v>9</v>
      </c>
      <c r="L35" s="21" t="s">
        <v>25</v>
      </c>
      <c r="M35" s="22">
        <v>0.19</v>
      </c>
      <c r="N35" s="22">
        <v>0.04</v>
      </c>
      <c r="O35" s="22">
        <v>10.98</v>
      </c>
      <c r="P35" s="22">
        <v>43.9</v>
      </c>
      <c r="Q35" s="24">
        <v>685</v>
      </c>
      <c r="R35" s="117">
        <v>3.1</v>
      </c>
    </row>
    <row r="36" spans="1:18" ht="18.75" x14ac:dyDescent="0.3">
      <c r="A36" s="247"/>
      <c r="B36" s="17"/>
      <c r="C36" s="57"/>
      <c r="D36" s="55"/>
      <c r="E36" s="55"/>
      <c r="F36" s="55"/>
      <c r="G36" s="55"/>
      <c r="H36" s="44"/>
      <c r="I36" s="116"/>
      <c r="J36" s="115"/>
      <c r="K36" s="17" t="s">
        <v>10</v>
      </c>
      <c r="L36" s="21">
        <v>45</v>
      </c>
      <c r="M36" s="22">
        <v>3.42</v>
      </c>
      <c r="N36" s="22">
        <v>0.36</v>
      </c>
      <c r="O36" s="22">
        <v>26.1</v>
      </c>
      <c r="P36" s="22">
        <v>27.56</v>
      </c>
      <c r="Q36" s="15"/>
      <c r="R36" s="117">
        <v>3.6</v>
      </c>
    </row>
    <row r="37" spans="1:18" ht="18.75" x14ac:dyDescent="0.3">
      <c r="A37" s="166" t="s">
        <v>76</v>
      </c>
      <c r="B37" s="26"/>
      <c r="C37" s="91">
        <f t="shared" ref="C37:G37" si="4">SUM(C31:C35)</f>
        <v>689</v>
      </c>
      <c r="D37" s="47">
        <f t="shared" si="4"/>
        <v>20.57</v>
      </c>
      <c r="E37" s="47">
        <f t="shared" si="4"/>
        <v>21.169999999999998</v>
      </c>
      <c r="F37" s="47">
        <f t="shared" si="4"/>
        <v>92.25</v>
      </c>
      <c r="G37" s="47">
        <f t="shared" si="4"/>
        <v>661.17</v>
      </c>
      <c r="H37" s="24"/>
      <c r="I37" s="123">
        <f t="shared" ref="I37" si="5">SUM(I31:I35)</f>
        <v>80</v>
      </c>
      <c r="J37" s="166" t="s">
        <v>76</v>
      </c>
      <c r="K37" s="17"/>
      <c r="L37" s="27">
        <v>712</v>
      </c>
      <c r="M37" s="28">
        <f>SUM(M31:M36)</f>
        <v>22.82</v>
      </c>
      <c r="N37" s="28">
        <f t="shared" ref="N37:P37" si="6">SUM(N31:N36)</f>
        <v>19.279999999999998</v>
      </c>
      <c r="O37" s="28">
        <f t="shared" si="6"/>
        <v>114.03</v>
      </c>
      <c r="P37" s="28">
        <f t="shared" si="6"/>
        <v>588.44999999999993</v>
      </c>
      <c r="Q37" s="25"/>
      <c r="R37" s="119">
        <f>SUM(R31:R36)</f>
        <v>80</v>
      </c>
    </row>
    <row r="38" spans="1:18" ht="37.5" x14ac:dyDescent="0.3">
      <c r="A38" s="114" t="s">
        <v>63</v>
      </c>
      <c r="B38" s="94"/>
      <c r="C38" s="95"/>
      <c r="D38" s="25"/>
      <c r="E38" s="25"/>
      <c r="F38" s="25"/>
      <c r="G38" s="96"/>
      <c r="H38" s="95"/>
      <c r="I38" s="246"/>
      <c r="J38" s="114" t="s">
        <v>68</v>
      </c>
      <c r="K38" s="94"/>
      <c r="L38" s="95"/>
      <c r="M38" s="25"/>
      <c r="N38" s="25"/>
      <c r="O38" s="25"/>
      <c r="P38" s="96"/>
      <c r="Q38" s="95"/>
      <c r="R38" s="246"/>
    </row>
    <row r="39" spans="1:18" ht="37.5" x14ac:dyDescent="0.3">
      <c r="A39" s="114" t="s">
        <v>37</v>
      </c>
      <c r="B39" s="88" t="s">
        <v>39</v>
      </c>
      <c r="C39" s="232">
        <v>200</v>
      </c>
      <c r="D39" s="243">
        <v>4.93</v>
      </c>
      <c r="E39" s="243">
        <v>6.73</v>
      </c>
      <c r="F39" s="243">
        <v>21.22</v>
      </c>
      <c r="G39" s="243">
        <v>134.88</v>
      </c>
      <c r="H39" s="232">
        <v>138</v>
      </c>
      <c r="I39" s="121">
        <v>12.34</v>
      </c>
      <c r="J39" s="114" t="s">
        <v>37</v>
      </c>
      <c r="K39" s="17" t="s">
        <v>79</v>
      </c>
      <c r="L39" s="24">
        <v>200</v>
      </c>
      <c r="M39" s="25">
        <v>4.38</v>
      </c>
      <c r="N39" s="25">
        <v>5.73</v>
      </c>
      <c r="O39" s="25">
        <v>20.350000000000001</v>
      </c>
      <c r="P39" s="25">
        <v>206.43</v>
      </c>
      <c r="Q39" s="24">
        <v>139</v>
      </c>
      <c r="R39" s="118">
        <v>13.04</v>
      </c>
    </row>
    <row r="40" spans="1:18" ht="18.75" x14ac:dyDescent="0.3">
      <c r="A40" s="247"/>
      <c r="B40" s="23" t="s">
        <v>143</v>
      </c>
      <c r="C40" s="21" t="s">
        <v>33</v>
      </c>
      <c r="D40" s="22">
        <v>14.04</v>
      </c>
      <c r="E40" s="22">
        <v>9.9499999999999993</v>
      </c>
      <c r="F40" s="22">
        <v>19.829999999999998</v>
      </c>
      <c r="G40" s="22">
        <v>194.67</v>
      </c>
      <c r="H40" s="24">
        <v>437</v>
      </c>
      <c r="I40" s="117">
        <v>44.86</v>
      </c>
      <c r="J40" s="115"/>
      <c r="K40" s="17" t="s">
        <v>145</v>
      </c>
      <c r="L40" s="24" t="s">
        <v>33</v>
      </c>
      <c r="M40" s="25">
        <v>12.76</v>
      </c>
      <c r="N40" s="25">
        <v>12.99</v>
      </c>
      <c r="O40" s="25">
        <v>14.75</v>
      </c>
      <c r="P40" s="25">
        <v>123.91</v>
      </c>
      <c r="Q40" s="24">
        <v>433</v>
      </c>
      <c r="R40" s="118">
        <v>42.17</v>
      </c>
    </row>
    <row r="41" spans="1:18" ht="37.5" x14ac:dyDescent="0.3">
      <c r="A41" s="247"/>
      <c r="B41" s="43" t="s">
        <v>12</v>
      </c>
      <c r="C41" s="44">
        <v>120</v>
      </c>
      <c r="D41" s="45">
        <v>2.66</v>
      </c>
      <c r="E41" s="45">
        <v>4.67</v>
      </c>
      <c r="F41" s="45">
        <v>21.44</v>
      </c>
      <c r="G41" s="45">
        <v>175.6</v>
      </c>
      <c r="H41" s="44">
        <v>332</v>
      </c>
      <c r="I41" s="121">
        <v>12.4</v>
      </c>
      <c r="J41" s="168"/>
      <c r="K41" s="17" t="s">
        <v>12</v>
      </c>
      <c r="L41" s="44">
        <v>120</v>
      </c>
      <c r="M41" s="45">
        <v>2.66</v>
      </c>
      <c r="N41" s="45">
        <v>4.67</v>
      </c>
      <c r="O41" s="45">
        <v>21.44</v>
      </c>
      <c r="P41" s="45">
        <v>175.6</v>
      </c>
      <c r="Q41" s="44">
        <v>332</v>
      </c>
      <c r="R41" s="121">
        <v>12.4</v>
      </c>
    </row>
    <row r="42" spans="1:18" ht="37.5" x14ac:dyDescent="0.3">
      <c r="A42" s="247"/>
      <c r="B42" s="53" t="s">
        <v>164</v>
      </c>
      <c r="C42" s="44">
        <v>200</v>
      </c>
      <c r="D42" s="45">
        <v>0.12</v>
      </c>
      <c r="E42" s="45">
        <v>0.02</v>
      </c>
      <c r="F42" s="45">
        <v>6.74</v>
      </c>
      <c r="G42" s="45">
        <v>68</v>
      </c>
      <c r="H42" s="44">
        <v>699</v>
      </c>
      <c r="I42" s="121">
        <v>7.2</v>
      </c>
      <c r="J42" s="115"/>
      <c r="K42" s="17" t="s">
        <v>166</v>
      </c>
      <c r="L42" s="44">
        <v>20</v>
      </c>
      <c r="M42" s="45">
        <v>0.5</v>
      </c>
      <c r="N42" s="45">
        <v>2.2999999999999998</v>
      </c>
      <c r="O42" s="45">
        <v>2.08</v>
      </c>
      <c r="P42" s="45">
        <v>28.57</v>
      </c>
      <c r="Q42" s="44">
        <v>43</v>
      </c>
      <c r="R42" s="121">
        <v>4.17</v>
      </c>
    </row>
    <row r="43" spans="1:18" ht="18.75" x14ac:dyDescent="0.3">
      <c r="A43" s="247"/>
      <c r="B43" s="17" t="s">
        <v>10</v>
      </c>
      <c r="C43" s="21">
        <v>40</v>
      </c>
      <c r="D43" s="22">
        <v>3.04</v>
      </c>
      <c r="E43" s="22">
        <v>0.32</v>
      </c>
      <c r="F43" s="22">
        <v>19.68</v>
      </c>
      <c r="G43" s="22">
        <v>104.5</v>
      </c>
      <c r="H43" s="24"/>
      <c r="I43" s="117">
        <v>3.2</v>
      </c>
      <c r="J43" s="115"/>
      <c r="K43" s="23" t="s">
        <v>42</v>
      </c>
      <c r="L43" s="24">
        <v>200</v>
      </c>
      <c r="M43" s="25">
        <v>0.47</v>
      </c>
      <c r="N43" s="25">
        <v>0</v>
      </c>
      <c r="O43" s="25">
        <v>19.78</v>
      </c>
      <c r="P43" s="25">
        <v>112.68</v>
      </c>
      <c r="Q43" s="24">
        <v>639</v>
      </c>
      <c r="R43" s="118">
        <v>5.5</v>
      </c>
    </row>
    <row r="44" spans="1:18" ht="18.75" x14ac:dyDescent="0.3">
      <c r="A44" s="247"/>
      <c r="B44" s="26"/>
      <c r="C44" s="91"/>
      <c r="D44" s="47"/>
      <c r="E44" s="47"/>
      <c r="F44" s="47"/>
      <c r="G44" s="47"/>
      <c r="H44" s="24"/>
      <c r="I44" s="123"/>
      <c r="J44" s="115"/>
      <c r="K44" s="17" t="s">
        <v>10</v>
      </c>
      <c r="L44" s="57">
        <v>34</v>
      </c>
      <c r="M44" s="55">
        <v>2.58</v>
      </c>
      <c r="N44" s="55">
        <v>0.27</v>
      </c>
      <c r="O44" s="55">
        <v>19.72</v>
      </c>
      <c r="P44" s="55">
        <v>88.83</v>
      </c>
      <c r="Q44" s="44"/>
      <c r="R44" s="116">
        <v>2.72</v>
      </c>
    </row>
    <row r="45" spans="1:18" ht="19.5" thickBot="1" x14ac:dyDescent="0.35">
      <c r="A45" s="248" t="s">
        <v>76</v>
      </c>
      <c r="B45" s="111"/>
      <c r="C45" s="249">
        <v>640</v>
      </c>
      <c r="D45" s="249">
        <f t="shared" ref="D45:I45" si="7">SUM(D39:D44)</f>
        <v>24.79</v>
      </c>
      <c r="E45" s="249">
        <f t="shared" si="7"/>
        <v>21.69</v>
      </c>
      <c r="F45" s="249">
        <f t="shared" si="7"/>
        <v>88.91</v>
      </c>
      <c r="G45" s="249">
        <f t="shared" si="7"/>
        <v>677.65</v>
      </c>
      <c r="H45" s="249"/>
      <c r="I45" s="250">
        <f t="shared" si="7"/>
        <v>80.000000000000014</v>
      </c>
      <c r="J45" s="248" t="s">
        <v>76</v>
      </c>
      <c r="K45" s="252"/>
      <c r="L45" s="253">
        <v>654</v>
      </c>
      <c r="M45" s="254">
        <f t="shared" ref="M45:P45" si="8">SUM(M39:M44)</f>
        <v>23.35</v>
      </c>
      <c r="N45" s="254">
        <f t="shared" si="8"/>
        <v>25.96</v>
      </c>
      <c r="O45" s="254">
        <f t="shared" si="8"/>
        <v>98.12</v>
      </c>
      <c r="P45" s="254">
        <f t="shared" si="8"/>
        <v>736.0200000000001</v>
      </c>
      <c r="Q45" s="255"/>
      <c r="R45" s="250">
        <f t="shared" ref="R45" si="9">SUM(R39:R44)</f>
        <v>80</v>
      </c>
    </row>
    <row r="46" spans="1:18" x14ac:dyDescent="0.25">
      <c r="A46" s="41"/>
      <c r="B46" s="100"/>
      <c r="C46" s="100"/>
      <c r="D46" s="101"/>
      <c r="E46" s="101"/>
      <c r="F46" s="101"/>
      <c r="G46" s="101"/>
      <c r="H46" s="100"/>
      <c r="I46" s="100"/>
      <c r="J46" s="100"/>
      <c r="K46" s="100"/>
      <c r="L46" s="100"/>
      <c r="M46" s="101"/>
      <c r="N46" s="101"/>
      <c r="O46" s="101"/>
      <c r="P46" s="101"/>
      <c r="Q46" s="100"/>
      <c r="R46" s="100"/>
    </row>
    <row r="47" spans="1:18" ht="18.75" x14ac:dyDescent="0.3">
      <c r="A47" s="41"/>
      <c r="J47" s="100"/>
      <c r="K47" s="99" t="s">
        <v>115</v>
      </c>
      <c r="L47" s="100"/>
      <c r="M47" s="98">
        <f>D12+D21+D29+D37+D45+M12+M21+M29+M37+M45</f>
        <v>225.17999999999995</v>
      </c>
      <c r="N47" s="98">
        <f t="shared" ref="N47:P47" si="10">E12+E21+E29+E37+E45+N12+N21+N29+N37+N45</f>
        <v>199.82999999999998</v>
      </c>
      <c r="O47" s="98">
        <f t="shared" si="10"/>
        <v>980.1099999999999</v>
      </c>
      <c r="P47" s="98">
        <f t="shared" si="10"/>
        <v>6731.1600000000008</v>
      </c>
      <c r="Q47" s="100"/>
      <c r="R47" s="100"/>
    </row>
    <row r="48" spans="1:18" ht="18.75" x14ac:dyDescent="0.3">
      <c r="A48" s="41"/>
      <c r="J48" s="100"/>
      <c r="K48" s="100"/>
      <c r="L48" s="100"/>
      <c r="M48" s="99">
        <f>M47/10</f>
        <v>22.517999999999994</v>
      </c>
      <c r="N48" s="99">
        <f t="shared" ref="N48:P48" si="11">N47/10</f>
        <v>19.982999999999997</v>
      </c>
      <c r="O48" s="99">
        <f t="shared" si="11"/>
        <v>98.010999999999996</v>
      </c>
      <c r="P48" s="99">
        <f t="shared" si="11"/>
        <v>673.1160000000001</v>
      </c>
      <c r="Q48" s="100"/>
      <c r="R48" s="100"/>
    </row>
    <row r="49" spans="1:18" x14ac:dyDescent="0.25">
      <c r="A49" s="41"/>
      <c r="J49" s="41"/>
      <c r="K49" t="s">
        <v>23</v>
      </c>
      <c r="L49" s="41"/>
      <c r="M49" s="41">
        <v>1</v>
      </c>
      <c r="N49" s="41">
        <v>1</v>
      </c>
      <c r="O49" s="41">
        <v>4</v>
      </c>
      <c r="P49" s="41"/>
      <c r="Q49" s="41"/>
      <c r="R49" s="41"/>
    </row>
    <row r="50" spans="1:18" x14ac:dyDescent="0.25">
      <c r="K50" t="s">
        <v>116</v>
      </c>
    </row>
    <row r="51" spans="1:18" x14ac:dyDescent="0.25">
      <c r="J51" s="103" t="s">
        <v>117</v>
      </c>
    </row>
    <row r="52" spans="1:18" ht="18.75" x14ac:dyDescent="0.3">
      <c r="B52" s="201"/>
      <c r="C52" s="201"/>
      <c r="J52" s="104" t="s">
        <v>120</v>
      </c>
    </row>
    <row r="53" spans="1:18" x14ac:dyDescent="0.25">
      <c r="J53" s="104" t="s">
        <v>121</v>
      </c>
    </row>
    <row r="54" spans="1:18" ht="15.75" x14ac:dyDescent="0.25">
      <c r="J54" s="161" t="s">
        <v>122</v>
      </c>
      <c r="K54" s="159"/>
      <c r="L54" s="159"/>
      <c r="M54" s="159"/>
      <c r="N54" s="159"/>
      <c r="O54" s="159"/>
      <c r="P54" s="159"/>
    </row>
    <row r="55" spans="1:18" ht="15.75" x14ac:dyDescent="0.25">
      <c r="J55" s="161" t="s">
        <v>151</v>
      </c>
      <c r="K55" s="159"/>
      <c r="L55" s="159"/>
      <c r="M55" s="159"/>
      <c r="N55" s="159"/>
      <c r="O55" s="159"/>
      <c r="P55" s="159"/>
    </row>
    <row r="56" spans="1:18" x14ac:dyDescent="0.25">
      <c r="J56" s="104" t="s">
        <v>118</v>
      </c>
    </row>
    <row r="57" spans="1:18" x14ac:dyDescent="0.25">
      <c r="J57" s="104" t="s">
        <v>119</v>
      </c>
    </row>
  </sheetData>
  <mergeCells count="16">
    <mergeCell ref="Q3:Q4"/>
    <mergeCell ref="R3:R4"/>
    <mergeCell ref="B1:F1"/>
    <mergeCell ref="B2:P2"/>
    <mergeCell ref="I3:I4"/>
    <mergeCell ref="J3:J4"/>
    <mergeCell ref="K3:K4"/>
    <mergeCell ref="L3:L4"/>
    <mergeCell ref="M3:O3"/>
    <mergeCell ref="P3:P4"/>
    <mergeCell ref="H3:H4"/>
    <mergeCell ref="A3:A4"/>
    <mergeCell ref="B3:B4"/>
    <mergeCell ref="C3:C4"/>
    <mergeCell ref="D3:F3"/>
    <mergeCell ref="G3:G4"/>
  </mergeCells>
  <pageMargins left="0.70866141732283472" right="0.31496062992125984" top="0.74803149606299213" bottom="0.35433070866141736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view="pageBreakPreview" zoomScale="60" zoomScaleNormal="100" workbookViewId="0">
      <selection activeCell="J3" sqref="J3:R39"/>
    </sheetView>
  </sheetViews>
  <sheetFormatPr defaultRowHeight="15" x14ac:dyDescent="0.25"/>
  <cols>
    <col min="1" max="1" width="21.28515625" customWidth="1"/>
    <col min="2" max="2" width="39.140625" customWidth="1"/>
    <col min="3" max="3" width="12" customWidth="1"/>
    <col min="4" max="4" width="9.42578125" customWidth="1"/>
    <col min="5" max="5" width="9.140625" customWidth="1"/>
    <col min="6" max="6" width="10.28515625" customWidth="1"/>
    <col min="7" max="7" width="17.7109375" customWidth="1"/>
    <col min="8" max="8" width="16.28515625" customWidth="1"/>
    <col min="9" max="9" width="10.7109375" customWidth="1"/>
    <col min="10" max="10" width="22.7109375" customWidth="1"/>
    <col min="11" max="11" width="38.28515625" customWidth="1"/>
    <col min="12" max="12" width="12.28515625" customWidth="1"/>
    <col min="13" max="13" width="10" customWidth="1"/>
    <col min="14" max="14" width="9.140625" customWidth="1"/>
    <col min="15" max="15" width="10.5703125" customWidth="1"/>
    <col min="16" max="17" width="17.42578125" customWidth="1"/>
    <col min="18" max="18" width="11" customWidth="1"/>
  </cols>
  <sheetData>
    <row r="1" spans="1:18" ht="27.75" customHeight="1" x14ac:dyDescent="0.3">
      <c r="A1" s="2"/>
      <c r="B1" s="278" t="s">
        <v>130</v>
      </c>
      <c r="C1" s="278"/>
      <c r="D1" s="278"/>
      <c r="E1" s="278"/>
      <c r="F1" s="278"/>
      <c r="G1" s="1"/>
      <c r="H1" s="2"/>
      <c r="I1" s="2"/>
      <c r="J1" s="2"/>
      <c r="M1" s="1"/>
      <c r="N1" s="1"/>
      <c r="O1" s="1"/>
      <c r="P1" s="1"/>
    </row>
    <row r="2" spans="1:18" ht="27" customHeight="1" x14ac:dyDescent="0.25">
      <c r="A2" s="224"/>
      <c r="B2" s="279" t="s">
        <v>170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</row>
    <row r="3" spans="1:18" ht="15.75" x14ac:dyDescent="0.25">
      <c r="A3" s="288" t="s">
        <v>55</v>
      </c>
      <c r="B3" s="283" t="s">
        <v>56</v>
      </c>
      <c r="C3" s="283" t="s">
        <v>57</v>
      </c>
      <c r="D3" s="289" t="s">
        <v>2</v>
      </c>
      <c r="E3" s="289"/>
      <c r="F3" s="289"/>
      <c r="G3" s="286" t="s">
        <v>3</v>
      </c>
      <c r="H3" s="288" t="s">
        <v>0</v>
      </c>
      <c r="I3" s="286" t="s">
        <v>1</v>
      </c>
      <c r="J3" s="288" t="s">
        <v>55</v>
      </c>
      <c r="K3" s="283" t="s">
        <v>56</v>
      </c>
      <c r="L3" s="283" t="s">
        <v>57</v>
      </c>
      <c r="M3" s="289" t="s">
        <v>2</v>
      </c>
      <c r="N3" s="289"/>
      <c r="O3" s="289"/>
      <c r="P3" s="286" t="s">
        <v>3</v>
      </c>
      <c r="Q3" s="288" t="s">
        <v>0</v>
      </c>
      <c r="R3" s="286" t="s">
        <v>1</v>
      </c>
    </row>
    <row r="4" spans="1:18" ht="15.75" x14ac:dyDescent="0.25">
      <c r="A4" s="288"/>
      <c r="B4" s="283"/>
      <c r="C4" s="283"/>
      <c r="D4" s="134" t="s">
        <v>4</v>
      </c>
      <c r="E4" s="134" t="s">
        <v>5</v>
      </c>
      <c r="F4" s="134" t="s">
        <v>6</v>
      </c>
      <c r="G4" s="286"/>
      <c r="H4" s="288"/>
      <c r="I4" s="286"/>
      <c r="J4" s="288"/>
      <c r="K4" s="283"/>
      <c r="L4" s="283"/>
      <c r="M4" s="134" t="s">
        <v>4</v>
      </c>
      <c r="N4" s="134" t="s">
        <v>5</v>
      </c>
      <c r="O4" s="134" t="s">
        <v>6</v>
      </c>
      <c r="P4" s="286"/>
      <c r="Q4" s="288"/>
      <c r="R4" s="286"/>
    </row>
    <row r="5" spans="1:18" ht="37.5" x14ac:dyDescent="0.25">
      <c r="A5" s="211" t="s">
        <v>58</v>
      </c>
      <c r="B5" s="202"/>
      <c r="C5" s="223"/>
      <c r="D5" s="134"/>
      <c r="E5" s="134"/>
      <c r="F5" s="134"/>
      <c r="G5" s="222"/>
      <c r="H5" s="221"/>
      <c r="I5" s="222"/>
      <c r="J5" s="211" t="s">
        <v>64</v>
      </c>
      <c r="K5" s="202"/>
      <c r="L5" s="223"/>
      <c r="M5" s="134"/>
      <c r="N5" s="134"/>
      <c r="O5" s="134"/>
      <c r="P5" s="222"/>
      <c r="Q5" s="221"/>
      <c r="R5" s="222"/>
    </row>
    <row r="6" spans="1:18" ht="24.75" customHeight="1" x14ac:dyDescent="0.3">
      <c r="A6" s="209" t="s">
        <v>43</v>
      </c>
      <c r="B6" s="43" t="s">
        <v>159</v>
      </c>
      <c r="C6" s="57">
        <v>130</v>
      </c>
      <c r="D6" s="55">
        <v>10.95</v>
      </c>
      <c r="E6" s="55">
        <v>15.57</v>
      </c>
      <c r="F6" s="55">
        <v>23.82</v>
      </c>
      <c r="G6" s="55">
        <v>195.39</v>
      </c>
      <c r="H6" s="44">
        <v>340</v>
      </c>
      <c r="I6" s="116">
        <v>32.93</v>
      </c>
      <c r="J6" s="209" t="s">
        <v>43</v>
      </c>
      <c r="K6" s="17" t="s">
        <v>11</v>
      </c>
      <c r="L6" s="21">
        <v>260</v>
      </c>
      <c r="M6" s="55">
        <v>16.09</v>
      </c>
      <c r="N6" s="55">
        <v>19.55</v>
      </c>
      <c r="O6" s="55">
        <v>39.58</v>
      </c>
      <c r="P6" s="45">
        <v>383.45</v>
      </c>
      <c r="Q6" s="24" t="s">
        <v>133</v>
      </c>
      <c r="R6" s="117">
        <v>54.27</v>
      </c>
    </row>
    <row r="7" spans="1:18" ht="37.5" x14ac:dyDescent="0.3">
      <c r="A7" s="209"/>
      <c r="B7" s="139" t="s">
        <v>8</v>
      </c>
      <c r="C7" s="24">
        <v>60</v>
      </c>
      <c r="D7" s="25">
        <v>1.2</v>
      </c>
      <c r="E7" s="25">
        <v>3.6</v>
      </c>
      <c r="F7" s="25">
        <v>5.04</v>
      </c>
      <c r="G7" s="25">
        <v>88.2</v>
      </c>
      <c r="H7" s="24">
        <v>57</v>
      </c>
      <c r="I7" s="118">
        <v>14.74</v>
      </c>
      <c r="J7" s="209"/>
      <c r="K7" s="17" t="s">
        <v>154</v>
      </c>
      <c r="L7" s="21">
        <v>60</v>
      </c>
      <c r="M7" s="22">
        <v>3</v>
      </c>
      <c r="N7" s="22">
        <v>2.64</v>
      </c>
      <c r="O7" s="22">
        <v>0.96</v>
      </c>
      <c r="P7" s="22">
        <v>3.94</v>
      </c>
      <c r="Q7" s="233">
        <v>101</v>
      </c>
      <c r="R7" s="118">
        <v>13.91</v>
      </c>
    </row>
    <row r="8" spans="1:18" ht="18.75" x14ac:dyDescent="0.3">
      <c r="A8" s="8"/>
      <c r="B8" s="43" t="s">
        <v>9</v>
      </c>
      <c r="C8" s="57" t="s">
        <v>25</v>
      </c>
      <c r="D8" s="55">
        <v>0.19</v>
      </c>
      <c r="E8" s="55">
        <v>0.04</v>
      </c>
      <c r="F8" s="55">
        <v>10.98</v>
      </c>
      <c r="G8" s="55">
        <v>43.9</v>
      </c>
      <c r="H8" s="44">
        <v>685</v>
      </c>
      <c r="I8" s="116">
        <v>3.1</v>
      </c>
      <c r="J8" s="8"/>
      <c r="K8" s="43" t="s">
        <v>26</v>
      </c>
      <c r="L8" s="57">
        <v>200</v>
      </c>
      <c r="M8" s="55">
        <v>1.1399999999999999</v>
      </c>
      <c r="N8" s="55">
        <v>0.66</v>
      </c>
      <c r="O8" s="55">
        <v>6.82</v>
      </c>
      <c r="P8" s="55">
        <v>37.799999999999997</v>
      </c>
      <c r="Q8" s="44">
        <v>692</v>
      </c>
      <c r="R8" s="116">
        <v>3.8</v>
      </c>
    </row>
    <row r="9" spans="1:18" ht="18.75" x14ac:dyDescent="0.3">
      <c r="A9" s="8"/>
      <c r="B9" s="43" t="s">
        <v>10</v>
      </c>
      <c r="C9" s="57">
        <v>40</v>
      </c>
      <c r="D9" s="55">
        <v>3.04</v>
      </c>
      <c r="E9" s="55">
        <v>0.32</v>
      </c>
      <c r="F9" s="55">
        <v>23.2</v>
      </c>
      <c r="G9" s="55">
        <v>104.5</v>
      </c>
      <c r="H9" s="44"/>
      <c r="I9" s="116">
        <v>3.2</v>
      </c>
      <c r="J9" s="8"/>
      <c r="K9" s="43" t="s">
        <v>10</v>
      </c>
      <c r="L9" s="57">
        <v>37</v>
      </c>
      <c r="M9" s="55">
        <v>2.81</v>
      </c>
      <c r="N9" s="55">
        <v>0.3</v>
      </c>
      <c r="O9" s="55">
        <v>21.46</v>
      </c>
      <c r="P9" s="55">
        <v>96.66</v>
      </c>
      <c r="Q9" s="44"/>
      <c r="R9" s="116">
        <v>2.99</v>
      </c>
    </row>
    <row r="10" spans="1:18" ht="18.75" x14ac:dyDescent="0.3">
      <c r="A10" s="8"/>
      <c r="B10" s="43" t="s">
        <v>98</v>
      </c>
      <c r="C10" s="57">
        <v>100</v>
      </c>
      <c r="D10" s="55">
        <v>0.4</v>
      </c>
      <c r="E10" s="55">
        <v>0.4</v>
      </c>
      <c r="F10" s="55">
        <v>9.8000000000000007</v>
      </c>
      <c r="G10" s="55">
        <v>44.4</v>
      </c>
      <c r="H10" s="44"/>
      <c r="I10" s="227">
        <v>21</v>
      </c>
      <c r="J10" s="8"/>
      <c r="K10" s="182"/>
      <c r="L10" s="68"/>
      <c r="M10" s="22"/>
      <c r="N10" s="22"/>
      <c r="O10" s="22"/>
      <c r="P10" s="22"/>
      <c r="Q10" s="200"/>
      <c r="R10" s="22"/>
    </row>
    <row r="11" spans="1:18" ht="18.75" x14ac:dyDescent="0.3">
      <c r="A11" s="212" t="s">
        <v>59</v>
      </c>
      <c r="B11" s="75"/>
      <c r="C11" s="76">
        <v>542</v>
      </c>
      <c r="D11" s="77">
        <f>SUM(D5:D10)</f>
        <v>15.78</v>
      </c>
      <c r="E11" s="77">
        <f>SUM(E5:E10)</f>
        <v>19.93</v>
      </c>
      <c r="F11" s="77">
        <f>SUM(F5:F10)</f>
        <v>72.84</v>
      </c>
      <c r="G11" s="77">
        <f>SUM(G5:G10)</f>
        <v>476.38999999999993</v>
      </c>
      <c r="H11" s="44"/>
      <c r="I11" s="77">
        <f>SUM(I5:I10)</f>
        <v>74.97</v>
      </c>
      <c r="J11" s="212" t="s">
        <v>59</v>
      </c>
      <c r="K11" s="43"/>
      <c r="L11" s="203">
        <f>SUM(L6:L10)</f>
        <v>557</v>
      </c>
      <c r="M11" s="203">
        <f t="shared" ref="M11:P11" si="0">SUM(M6:M10)</f>
        <v>23.04</v>
      </c>
      <c r="N11" s="203">
        <f t="shared" si="0"/>
        <v>23.150000000000002</v>
      </c>
      <c r="O11" s="203">
        <f t="shared" si="0"/>
        <v>68.819999999999993</v>
      </c>
      <c r="P11" s="203">
        <f t="shared" si="0"/>
        <v>521.85</v>
      </c>
      <c r="Q11" s="8"/>
      <c r="R11" s="204">
        <f>SUM(R6:R10)</f>
        <v>74.97</v>
      </c>
    </row>
    <row r="12" spans="1:18" ht="37.5" x14ac:dyDescent="0.3">
      <c r="A12" s="211" t="s">
        <v>60</v>
      </c>
      <c r="B12" s="202"/>
      <c r="C12" s="205"/>
      <c r="D12" s="206"/>
      <c r="E12" s="206"/>
      <c r="F12" s="206"/>
      <c r="G12" s="207"/>
      <c r="H12" s="208"/>
      <c r="I12" s="207"/>
      <c r="J12" s="211" t="s">
        <v>65</v>
      </c>
      <c r="K12" s="202"/>
      <c r="L12" s="205"/>
      <c r="M12" s="206"/>
      <c r="N12" s="206"/>
      <c r="O12" s="206"/>
      <c r="P12" s="207"/>
      <c r="Q12" s="208"/>
      <c r="R12" s="207"/>
    </row>
    <row r="13" spans="1:18" ht="37.5" x14ac:dyDescent="0.3">
      <c r="A13" s="209" t="s">
        <v>43</v>
      </c>
      <c r="B13" s="17" t="s">
        <v>11</v>
      </c>
      <c r="C13" s="21">
        <v>260</v>
      </c>
      <c r="D13" s="55">
        <v>16.09</v>
      </c>
      <c r="E13" s="55">
        <v>19.55</v>
      </c>
      <c r="F13" s="55">
        <v>39.58</v>
      </c>
      <c r="G13" s="45">
        <v>383.45</v>
      </c>
      <c r="H13" s="24" t="s">
        <v>133</v>
      </c>
      <c r="I13" s="117">
        <v>54.27</v>
      </c>
      <c r="J13" s="209" t="s">
        <v>43</v>
      </c>
      <c r="K13" s="43" t="s">
        <v>78</v>
      </c>
      <c r="L13" s="44">
        <v>80</v>
      </c>
      <c r="M13" s="44">
        <v>15.25</v>
      </c>
      <c r="N13" s="44">
        <v>3.54</v>
      </c>
      <c r="O13" s="44">
        <v>10.67</v>
      </c>
      <c r="P13" s="44">
        <v>135.57</v>
      </c>
      <c r="Q13" s="44">
        <v>454</v>
      </c>
      <c r="R13" s="121">
        <v>40.83</v>
      </c>
    </row>
    <row r="14" spans="1:18" ht="37.5" x14ac:dyDescent="0.3">
      <c r="A14" s="8"/>
      <c r="B14" s="17" t="s">
        <v>155</v>
      </c>
      <c r="C14" s="24">
        <v>60</v>
      </c>
      <c r="D14" s="25">
        <v>1.3</v>
      </c>
      <c r="E14" s="25">
        <v>6.04</v>
      </c>
      <c r="F14" s="25">
        <v>2.2000000000000002</v>
      </c>
      <c r="G14" s="25">
        <v>73.400000000000006</v>
      </c>
      <c r="H14" s="44" t="s">
        <v>156</v>
      </c>
      <c r="I14" s="228">
        <v>13.7</v>
      </c>
      <c r="J14" s="8"/>
      <c r="K14" s="43" t="s">
        <v>12</v>
      </c>
      <c r="L14" s="44">
        <v>150</v>
      </c>
      <c r="M14" s="45">
        <v>3.32</v>
      </c>
      <c r="N14" s="45">
        <v>5.84</v>
      </c>
      <c r="O14" s="45">
        <v>26.8</v>
      </c>
      <c r="P14" s="45">
        <v>219.5</v>
      </c>
      <c r="Q14" s="44">
        <v>332</v>
      </c>
      <c r="R14" s="121">
        <v>15.5</v>
      </c>
    </row>
    <row r="15" spans="1:18" ht="18.75" x14ac:dyDescent="0.3">
      <c r="A15" s="8"/>
      <c r="B15" s="43" t="s">
        <v>26</v>
      </c>
      <c r="C15" s="57">
        <v>200</v>
      </c>
      <c r="D15" s="55">
        <v>1.1399999999999999</v>
      </c>
      <c r="E15" s="55">
        <v>0.66</v>
      </c>
      <c r="F15" s="55">
        <v>6.82</v>
      </c>
      <c r="G15" s="55">
        <v>37.799999999999997</v>
      </c>
      <c r="H15" s="44">
        <v>692</v>
      </c>
      <c r="I15" s="116">
        <v>3.8</v>
      </c>
      <c r="J15" s="8"/>
      <c r="K15" s="10" t="s">
        <v>47</v>
      </c>
      <c r="L15" s="57">
        <v>20</v>
      </c>
      <c r="M15" s="55">
        <v>0.73</v>
      </c>
      <c r="N15" s="55">
        <v>0.49</v>
      </c>
      <c r="O15" s="55">
        <v>1.94</v>
      </c>
      <c r="P15" s="55">
        <v>14.8</v>
      </c>
      <c r="Q15" s="44">
        <v>588</v>
      </c>
      <c r="R15" s="116">
        <v>2.2000000000000002</v>
      </c>
    </row>
    <row r="16" spans="1:18" ht="18.75" x14ac:dyDescent="0.3">
      <c r="A16" s="8"/>
      <c r="B16" s="43" t="s">
        <v>10</v>
      </c>
      <c r="C16" s="57">
        <v>40</v>
      </c>
      <c r="D16" s="55">
        <v>3.04</v>
      </c>
      <c r="E16" s="55">
        <v>0.32</v>
      </c>
      <c r="F16" s="55">
        <v>23.2</v>
      </c>
      <c r="G16" s="55">
        <v>104.5</v>
      </c>
      <c r="H16" s="44"/>
      <c r="I16" s="116">
        <v>3.2</v>
      </c>
      <c r="J16" s="8"/>
      <c r="K16" s="43" t="s">
        <v>72</v>
      </c>
      <c r="L16" s="57">
        <v>40</v>
      </c>
      <c r="M16" s="55">
        <v>0.4</v>
      </c>
      <c r="N16" s="45">
        <v>0</v>
      </c>
      <c r="O16" s="45">
        <v>0.86</v>
      </c>
      <c r="P16" s="45">
        <v>6.54</v>
      </c>
      <c r="Q16" s="45"/>
      <c r="R16" s="121">
        <v>9.44</v>
      </c>
    </row>
    <row r="17" spans="1:18" ht="18.75" x14ac:dyDescent="0.3">
      <c r="A17" s="8"/>
      <c r="B17" s="43"/>
      <c r="C17" s="57"/>
      <c r="D17" s="55"/>
      <c r="E17" s="55"/>
      <c r="F17" s="55"/>
      <c r="G17" s="55"/>
      <c r="H17" s="44"/>
      <c r="I17" s="116"/>
      <c r="J17" s="8"/>
      <c r="K17" s="43" t="s">
        <v>26</v>
      </c>
      <c r="L17" s="57">
        <v>200</v>
      </c>
      <c r="M17" s="55">
        <v>1.1399999999999999</v>
      </c>
      <c r="N17" s="55">
        <v>0.66</v>
      </c>
      <c r="O17" s="55">
        <v>6.82</v>
      </c>
      <c r="P17" s="55">
        <v>37.799999999999997</v>
      </c>
      <c r="Q17" s="44">
        <v>692</v>
      </c>
      <c r="R17" s="116">
        <v>3.8</v>
      </c>
    </row>
    <row r="18" spans="1:18" ht="18.75" x14ac:dyDescent="0.3">
      <c r="A18" s="8"/>
      <c r="B18" s="43"/>
      <c r="C18" s="54"/>
      <c r="D18" s="49"/>
      <c r="E18" s="49"/>
      <c r="F18" s="49"/>
      <c r="G18" s="49"/>
      <c r="H18" s="8"/>
      <c r="I18" s="55"/>
      <c r="J18" s="8"/>
      <c r="K18" s="43" t="s">
        <v>10</v>
      </c>
      <c r="L18" s="57">
        <v>40</v>
      </c>
      <c r="M18" s="55">
        <v>3.04</v>
      </c>
      <c r="N18" s="55">
        <v>0.32</v>
      </c>
      <c r="O18" s="55">
        <v>23.2</v>
      </c>
      <c r="P18" s="55">
        <v>104.5</v>
      </c>
      <c r="Q18" s="44"/>
      <c r="R18" s="116">
        <v>3.2</v>
      </c>
    </row>
    <row r="19" spans="1:18" ht="24.75" customHeight="1" x14ac:dyDescent="0.3">
      <c r="A19" s="212" t="s">
        <v>59</v>
      </c>
      <c r="B19" s="75"/>
      <c r="C19" s="76">
        <f>SUM(C13:C18)</f>
        <v>560</v>
      </c>
      <c r="D19" s="76">
        <f>SUM(D13:D18)</f>
        <v>21.57</v>
      </c>
      <c r="E19" s="76">
        <f>SUM(E13:E18)</f>
        <v>26.57</v>
      </c>
      <c r="F19" s="76">
        <f>SUM(F13:F18)</f>
        <v>71.8</v>
      </c>
      <c r="G19" s="77">
        <f>SUM(G13:G18)</f>
        <v>599.15000000000009</v>
      </c>
      <c r="H19" s="209"/>
      <c r="I19" s="77">
        <f>SUM(I13:I18)</f>
        <v>74.97</v>
      </c>
      <c r="J19" s="212" t="s">
        <v>59</v>
      </c>
      <c r="K19" s="75"/>
      <c r="L19" s="210">
        <f>SUM(L13:L18)</f>
        <v>530</v>
      </c>
      <c r="M19" s="77">
        <f>SUM(M13:M18)</f>
        <v>23.88</v>
      </c>
      <c r="N19" s="77">
        <f>SUM(N13:N18)</f>
        <v>10.85</v>
      </c>
      <c r="O19" s="77">
        <f>SUM(O13:O18)</f>
        <v>70.289999999999992</v>
      </c>
      <c r="P19" s="77">
        <f>SUM(P13:P18)</f>
        <v>518.71</v>
      </c>
      <c r="Q19" s="76"/>
      <c r="R19" s="229">
        <f>SUM(R13:R18)</f>
        <v>74.97</v>
      </c>
    </row>
    <row r="20" spans="1:18" ht="27.75" customHeight="1" x14ac:dyDescent="0.3">
      <c r="A20" s="211" t="s">
        <v>61</v>
      </c>
      <c r="B20" s="202"/>
      <c r="C20" s="205"/>
      <c r="D20" s="206"/>
      <c r="E20" s="206"/>
      <c r="F20" s="206"/>
      <c r="G20" s="207"/>
      <c r="H20" s="208"/>
      <c r="I20" s="207"/>
      <c r="J20" s="211" t="s">
        <v>66</v>
      </c>
      <c r="K20" s="202"/>
      <c r="L20" s="205"/>
      <c r="M20" s="206"/>
      <c r="N20" s="206"/>
      <c r="O20" s="206"/>
      <c r="P20" s="207"/>
      <c r="Q20" s="208"/>
      <c r="R20" s="207"/>
    </row>
    <row r="21" spans="1:18" ht="37.5" x14ac:dyDescent="0.3">
      <c r="A21" s="209" t="s">
        <v>43</v>
      </c>
      <c r="B21" s="43" t="s">
        <v>152</v>
      </c>
      <c r="C21" s="57">
        <v>200</v>
      </c>
      <c r="D21" s="55">
        <v>11.3</v>
      </c>
      <c r="E21" s="55">
        <v>10.1</v>
      </c>
      <c r="F21" s="55">
        <v>32.6</v>
      </c>
      <c r="G21" s="55">
        <v>274.89999999999998</v>
      </c>
      <c r="H21" s="44" t="s">
        <v>153</v>
      </c>
      <c r="I21" s="116">
        <v>21.57</v>
      </c>
      <c r="J21" s="209" t="s">
        <v>43</v>
      </c>
      <c r="K21" s="43" t="s">
        <v>15</v>
      </c>
      <c r="L21" s="44">
        <v>200</v>
      </c>
      <c r="M21" s="45">
        <v>7.26</v>
      </c>
      <c r="N21" s="45">
        <v>5.88</v>
      </c>
      <c r="O21" s="45">
        <v>34</v>
      </c>
      <c r="P21" s="45">
        <v>238</v>
      </c>
      <c r="Q21" s="44">
        <v>302</v>
      </c>
      <c r="R21" s="121">
        <v>21.24</v>
      </c>
    </row>
    <row r="22" spans="1:18" ht="45" customHeight="1" x14ac:dyDescent="0.3">
      <c r="A22" s="8"/>
      <c r="B22" s="43" t="s">
        <v>134</v>
      </c>
      <c r="C22" s="57" t="s">
        <v>160</v>
      </c>
      <c r="D22" s="55">
        <v>10.01</v>
      </c>
      <c r="E22" s="55">
        <v>9.84</v>
      </c>
      <c r="F22" s="55">
        <v>30.26</v>
      </c>
      <c r="G22" s="55">
        <v>280.44</v>
      </c>
      <c r="H22" s="44">
        <v>362</v>
      </c>
      <c r="I22" s="116">
        <v>50.3</v>
      </c>
      <c r="J22" s="8"/>
      <c r="K22" s="17" t="s">
        <v>157</v>
      </c>
      <c r="L22" s="19">
        <v>120</v>
      </c>
      <c r="M22" s="20">
        <v>5.36</v>
      </c>
      <c r="N22" s="20">
        <v>13.4</v>
      </c>
      <c r="O22" s="20">
        <v>61.36</v>
      </c>
      <c r="P22" s="20">
        <v>335</v>
      </c>
      <c r="Q22" s="3"/>
      <c r="R22" s="124">
        <v>38.24</v>
      </c>
    </row>
    <row r="23" spans="1:18" ht="18.75" x14ac:dyDescent="0.3">
      <c r="A23" s="8"/>
      <c r="B23" s="43" t="s">
        <v>9</v>
      </c>
      <c r="C23" s="57" t="s">
        <v>25</v>
      </c>
      <c r="D23" s="55">
        <v>0.19</v>
      </c>
      <c r="E23" s="55">
        <v>0.04</v>
      </c>
      <c r="F23" s="55">
        <v>10.98</v>
      </c>
      <c r="G23" s="55">
        <v>43.9</v>
      </c>
      <c r="H23" s="44">
        <v>685</v>
      </c>
      <c r="I23" s="116">
        <v>3.1</v>
      </c>
      <c r="J23" s="8"/>
      <c r="K23" s="17" t="s">
        <v>149</v>
      </c>
      <c r="L23" s="21">
        <v>20</v>
      </c>
      <c r="M23" s="22">
        <v>0</v>
      </c>
      <c r="N23" s="22">
        <v>0</v>
      </c>
      <c r="O23" s="22">
        <v>12</v>
      </c>
      <c r="P23" s="22">
        <v>48</v>
      </c>
      <c r="Q23" s="24"/>
      <c r="R23" s="22">
        <v>12.39</v>
      </c>
    </row>
    <row r="24" spans="1:18" ht="18.75" x14ac:dyDescent="0.3">
      <c r="A24" s="8"/>
      <c r="B24" s="43"/>
      <c r="C24" s="57"/>
      <c r="D24" s="55"/>
      <c r="E24" s="55"/>
      <c r="F24" s="55"/>
      <c r="G24" s="45"/>
      <c r="H24" s="44"/>
      <c r="I24" s="116"/>
      <c r="J24" s="8"/>
      <c r="K24" s="43" t="s">
        <v>9</v>
      </c>
      <c r="L24" s="57" t="s">
        <v>25</v>
      </c>
      <c r="M24" s="55">
        <v>0.19</v>
      </c>
      <c r="N24" s="55">
        <v>0.04</v>
      </c>
      <c r="O24" s="55">
        <v>10.98</v>
      </c>
      <c r="P24" s="55">
        <v>43.9</v>
      </c>
      <c r="Q24" s="8">
        <v>685</v>
      </c>
      <c r="R24" s="55">
        <v>3.1</v>
      </c>
    </row>
    <row r="25" spans="1:18" ht="18.75" x14ac:dyDescent="0.3">
      <c r="A25" s="212" t="s">
        <v>59</v>
      </c>
      <c r="B25" s="75"/>
      <c r="C25" s="76">
        <v>552</v>
      </c>
      <c r="D25" s="77">
        <f>SUM(D21:D24)</f>
        <v>21.500000000000004</v>
      </c>
      <c r="E25" s="77">
        <f>SUM(E21:E24)</f>
        <v>19.979999999999997</v>
      </c>
      <c r="F25" s="77">
        <f>SUM(F21:F24)</f>
        <v>73.84</v>
      </c>
      <c r="G25" s="77">
        <f>SUM(G21:G24)</f>
        <v>599.2399999999999</v>
      </c>
      <c r="H25" s="44"/>
      <c r="I25" s="77">
        <f>SUM(I21:I24)</f>
        <v>74.97</v>
      </c>
      <c r="J25" s="212" t="s">
        <v>59</v>
      </c>
      <c r="K25" s="53"/>
      <c r="L25" s="76">
        <v>552</v>
      </c>
      <c r="M25" s="77">
        <f>SUM(M21:M24)</f>
        <v>12.81</v>
      </c>
      <c r="N25" s="77">
        <f>SUM(N21:N24)</f>
        <v>19.32</v>
      </c>
      <c r="O25" s="77">
        <f>SUM(O21:O24)</f>
        <v>118.34</v>
      </c>
      <c r="P25" s="77">
        <f>SUM(P21:P24)</f>
        <v>664.9</v>
      </c>
      <c r="Q25" s="77"/>
      <c r="R25" s="77">
        <f>SUM(R21:R24)</f>
        <v>74.97</v>
      </c>
    </row>
    <row r="26" spans="1:18" ht="37.5" x14ac:dyDescent="0.25">
      <c r="A26" s="211" t="s">
        <v>62</v>
      </c>
      <c r="B26" s="202"/>
      <c r="C26" s="223"/>
      <c r="D26" s="134"/>
      <c r="E26" s="134"/>
      <c r="F26" s="134"/>
      <c r="G26" s="222"/>
      <c r="H26" s="221"/>
      <c r="I26" s="222"/>
      <c r="J26" s="211" t="s">
        <v>67</v>
      </c>
      <c r="K26" s="202"/>
      <c r="L26" s="223"/>
      <c r="M26" s="134"/>
      <c r="N26" s="134"/>
      <c r="O26" s="134"/>
      <c r="P26" s="222"/>
      <c r="Q26" s="221"/>
      <c r="R26" s="222"/>
    </row>
    <row r="27" spans="1:18" ht="18.75" x14ac:dyDescent="0.3">
      <c r="A27" s="209" t="s">
        <v>43</v>
      </c>
      <c r="B27" s="43" t="s">
        <v>136</v>
      </c>
      <c r="C27" s="57" t="s">
        <v>33</v>
      </c>
      <c r="D27" s="55">
        <v>10.91</v>
      </c>
      <c r="E27" s="55">
        <v>11.19</v>
      </c>
      <c r="F27" s="55">
        <v>13.27</v>
      </c>
      <c r="G27" s="55">
        <v>170.49</v>
      </c>
      <c r="H27" s="44">
        <v>437</v>
      </c>
      <c r="I27" s="116">
        <v>47.9</v>
      </c>
      <c r="J27" s="209" t="s">
        <v>43</v>
      </c>
      <c r="K27" s="43" t="s">
        <v>158</v>
      </c>
      <c r="L27" s="57">
        <v>70</v>
      </c>
      <c r="M27" s="55">
        <v>11.29</v>
      </c>
      <c r="N27" s="55">
        <v>12.14</v>
      </c>
      <c r="O27" s="55">
        <v>10.94</v>
      </c>
      <c r="P27" s="55">
        <v>165.33</v>
      </c>
      <c r="Q27" s="44">
        <v>437</v>
      </c>
      <c r="R27" s="116">
        <v>49.7</v>
      </c>
    </row>
    <row r="28" spans="1:18" ht="18.75" x14ac:dyDescent="0.3">
      <c r="A28" s="8"/>
      <c r="B28" s="43" t="s">
        <v>34</v>
      </c>
      <c r="C28" s="57">
        <v>150</v>
      </c>
      <c r="D28" s="55">
        <v>1.3</v>
      </c>
      <c r="E28" s="55">
        <v>4.08</v>
      </c>
      <c r="F28" s="55">
        <v>35.18</v>
      </c>
      <c r="G28" s="55">
        <v>194.83</v>
      </c>
      <c r="H28" s="44">
        <v>510</v>
      </c>
      <c r="I28" s="116">
        <v>9.89</v>
      </c>
      <c r="J28" s="8"/>
      <c r="K28" s="43" t="s">
        <v>17</v>
      </c>
      <c r="L28" s="54">
        <v>150</v>
      </c>
      <c r="M28" s="49">
        <v>5.58</v>
      </c>
      <c r="N28" s="49">
        <v>5.08</v>
      </c>
      <c r="O28" s="49">
        <v>38.74</v>
      </c>
      <c r="P28" s="49">
        <v>246</v>
      </c>
      <c r="Q28" s="8">
        <v>508</v>
      </c>
      <c r="R28" s="49">
        <v>18.399999999999999</v>
      </c>
    </row>
    <row r="29" spans="1:18" ht="18.75" x14ac:dyDescent="0.3">
      <c r="A29" s="8"/>
      <c r="B29" s="43" t="s">
        <v>72</v>
      </c>
      <c r="C29" s="57">
        <v>45</v>
      </c>
      <c r="D29" s="55">
        <v>0.45</v>
      </c>
      <c r="E29" s="45">
        <v>0</v>
      </c>
      <c r="F29" s="45">
        <v>0.97</v>
      </c>
      <c r="G29" s="45">
        <v>7.36</v>
      </c>
      <c r="H29" s="45"/>
      <c r="I29" s="121">
        <v>10.18</v>
      </c>
      <c r="J29" s="8"/>
      <c r="K29" s="43" t="s">
        <v>26</v>
      </c>
      <c r="L29" s="57">
        <v>200</v>
      </c>
      <c r="M29" s="55">
        <v>1.1399999999999999</v>
      </c>
      <c r="N29" s="55">
        <v>0.66</v>
      </c>
      <c r="O29" s="55">
        <v>6.82</v>
      </c>
      <c r="P29" s="55">
        <v>37.799999999999997</v>
      </c>
      <c r="Q29" s="44">
        <v>692</v>
      </c>
      <c r="R29" s="116">
        <v>3.8</v>
      </c>
    </row>
    <row r="30" spans="1:18" ht="18.75" x14ac:dyDescent="0.3">
      <c r="A30" s="8"/>
      <c r="B30" s="43" t="s">
        <v>26</v>
      </c>
      <c r="C30" s="57">
        <v>200</v>
      </c>
      <c r="D30" s="55">
        <v>1.1399999999999999</v>
      </c>
      <c r="E30" s="55">
        <v>0.66</v>
      </c>
      <c r="F30" s="55">
        <v>6.82</v>
      </c>
      <c r="G30" s="55">
        <v>37.799999999999997</v>
      </c>
      <c r="H30" s="44">
        <v>692</v>
      </c>
      <c r="I30" s="116">
        <v>3.8</v>
      </c>
      <c r="J30" s="8"/>
      <c r="K30" s="43" t="s">
        <v>10</v>
      </c>
      <c r="L30" s="57">
        <v>38</v>
      </c>
      <c r="M30" s="55">
        <v>2.89</v>
      </c>
      <c r="N30" s="55">
        <v>0.3</v>
      </c>
      <c r="O30" s="55">
        <v>22.04</v>
      </c>
      <c r="P30" s="55">
        <v>99.28</v>
      </c>
      <c r="Q30" s="44"/>
      <c r="R30" s="116">
        <v>3.07</v>
      </c>
    </row>
    <row r="31" spans="1:18" ht="18.75" x14ac:dyDescent="0.3">
      <c r="A31" s="8"/>
      <c r="B31" s="43" t="s">
        <v>10</v>
      </c>
      <c r="C31" s="57">
        <v>40</v>
      </c>
      <c r="D31" s="55">
        <v>3.04</v>
      </c>
      <c r="E31" s="55">
        <v>0.32</v>
      </c>
      <c r="F31" s="55">
        <v>23.2</v>
      </c>
      <c r="G31" s="55">
        <v>104.5</v>
      </c>
      <c r="H31" s="44"/>
      <c r="I31" s="116">
        <v>3.2</v>
      </c>
      <c r="J31" s="8"/>
      <c r="K31" s="43"/>
      <c r="L31" s="57"/>
      <c r="M31" s="55"/>
      <c r="N31" s="55"/>
      <c r="O31" s="55"/>
      <c r="P31" s="55"/>
      <c r="Q31" s="44"/>
      <c r="R31" s="116"/>
    </row>
    <row r="32" spans="1:18" ht="18.75" x14ac:dyDescent="0.3">
      <c r="A32" s="212" t="s">
        <v>59</v>
      </c>
      <c r="B32" s="75"/>
      <c r="C32" s="210">
        <v>515</v>
      </c>
      <c r="D32" s="77">
        <f>SUM(D27:D31)</f>
        <v>16.84</v>
      </c>
      <c r="E32" s="77">
        <f>SUM(E27:E31)</f>
        <v>16.25</v>
      </c>
      <c r="F32" s="77">
        <f>SUM(F27:F31)</f>
        <v>79.44</v>
      </c>
      <c r="G32" s="77">
        <f>SUM(G27:G31)</f>
        <v>514.98</v>
      </c>
      <c r="H32" s="76"/>
      <c r="I32" s="229">
        <f>SUM(I27:I31)</f>
        <v>74.97</v>
      </c>
      <c r="J32" s="212" t="s">
        <v>59</v>
      </c>
      <c r="K32" s="234"/>
      <c r="L32" s="235">
        <v>500</v>
      </c>
      <c r="M32" s="236">
        <f>SUM(M27:M31)</f>
        <v>20.9</v>
      </c>
      <c r="N32" s="236">
        <f>SUM(N27:N31)</f>
        <v>18.18</v>
      </c>
      <c r="O32" s="236">
        <f>SUM(O27:O31)</f>
        <v>78.539999999999992</v>
      </c>
      <c r="P32" s="236">
        <f>SUM(P27:P31)</f>
        <v>548.41000000000008</v>
      </c>
      <c r="Q32" s="237"/>
      <c r="R32" s="238">
        <f>SUM(R27:R31)</f>
        <v>74.969999999999985</v>
      </c>
    </row>
    <row r="33" spans="1:18" ht="28.5" customHeight="1" x14ac:dyDescent="0.3">
      <c r="A33" s="211" t="s">
        <v>63</v>
      </c>
      <c r="B33" s="202"/>
      <c r="C33" s="205"/>
      <c r="D33" s="206"/>
      <c r="E33" s="206"/>
      <c r="F33" s="206"/>
      <c r="G33" s="207"/>
      <c r="H33" s="208"/>
      <c r="I33" s="207"/>
      <c r="J33" s="211" t="s">
        <v>68</v>
      </c>
      <c r="K33" s="202"/>
      <c r="L33" s="205"/>
      <c r="M33" s="206"/>
      <c r="N33" s="206"/>
      <c r="O33" s="206"/>
      <c r="P33" s="207"/>
      <c r="Q33" s="208"/>
      <c r="R33" s="207"/>
    </row>
    <row r="34" spans="1:18" ht="37.5" x14ac:dyDescent="0.3">
      <c r="A34" s="209" t="s">
        <v>43</v>
      </c>
      <c r="B34" s="43" t="s">
        <v>52</v>
      </c>
      <c r="C34" s="44">
        <v>80</v>
      </c>
      <c r="D34" s="45">
        <v>9.8699999999999992</v>
      </c>
      <c r="E34" s="45">
        <v>8.7200000000000006</v>
      </c>
      <c r="F34" s="45">
        <v>8.09</v>
      </c>
      <c r="G34" s="45">
        <v>164.44</v>
      </c>
      <c r="H34" s="44">
        <v>455</v>
      </c>
      <c r="I34" s="45">
        <v>41.56</v>
      </c>
      <c r="J34" s="209" t="s">
        <v>43</v>
      </c>
      <c r="K34" s="43" t="s">
        <v>137</v>
      </c>
      <c r="L34" s="44" t="s">
        <v>54</v>
      </c>
      <c r="M34" s="45">
        <v>9.86</v>
      </c>
      <c r="N34" s="45">
        <v>10.65</v>
      </c>
      <c r="O34" s="45">
        <v>18.43</v>
      </c>
      <c r="P34" s="45">
        <v>194.18</v>
      </c>
      <c r="Q34" s="44">
        <v>374</v>
      </c>
      <c r="R34" s="121">
        <v>42.16</v>
      </c>
    </row>
    <row r="35" spans="1:18" ht="18.75" x14ac:dyDescent="0.3">
      <c r="A35" s="8"/>
      <c r="B35" s="43" t="s">
        <v>22</v>
      </c>
      <c r="C35" s="57">
        <v>150</v>
      </c>
      <c r="D35" s="55">
        <v>3.8</v>
      </c>
      <c r="E35" s="55">
        <v>6.8</v>
      </c>
      <c r="F35" s="55">
        <v>22.21</v>
      </c>
      <c r="G35" s="55">
        <v>151.4</v>
      </c>
      <c r="H35" s="44">
        <v>520</v>
      </c>
      <c r="I35" s="116">
        <v>25.04</v>
      </c>
      <c r="J35" s="8"/>
      <c r="K35" s="43" t="s">
        <v>22</v>
      </c>
      <c r="L35" s="57">
        <v>130</v>
      </c>
      <c r="M35" s="55">
        <v>3.29</v>
      </c>
      <c r="N35" s="55">
        <v>5.89</v>
      </c>
      <c r="O35" s="55">
        <v>19.25</v>
      </c>
      <c r="P35" s="55">
        <v>131.21</v>
      </c>
      <c r="Q35" s="44">
        <v>520</v>
      </c>
      <c r="R35" s="116">
        <v>21.7</v>
      </c>
    </row>
    <row r="36" spans="1:18" ht="18.75" x14ac:dyDescent="0.3">
      <c r="A36" s="8"/>
      <c r="B36" s="43" t="s">
        <v>27</v>
      </c>
      <c r="C36" s="57">
        <v>20</v>
      </c>
      <c r="D36" s="55">
        <v>0.73</v>
      </c>
      <c r="E36" s="55">
        <v>0.49</v>
      </c>
      <c r="F36" s="55">
        <v>1.94</v>
      </c>
      <c r="G36" s="55">
        <v>14.8</v>
      </c>
      <c r="H36" s="44">
        <v>588</v>
      </c>
      <c r="I36" s="55">
        <v>2.2000000000000002</v>
      </c>
      <c r="J36" s="8"/>
      <c r="K36" s="43" t="s">
        <v>138</v>
      </c>
      <c r="L36" s="57">
        <v>40</v>
      </c>
      <c r="M36" s="45">
        <v>0.6</v>
      </c>
      <c r="N36" s="45">
        <v>7.0000000000000007E-2</v>
      </c>
      <c r="O36" s="45">
        <v>16.8</v>
      </c>
      <c r="P36" s="45">
        <v>46.8</v>
      </c>
      <c r="Q36" s="44" t="s">
        <v>139</v>
      </c>
      <c r="R36" s="55">
        <v>4.8099999999999996</v>
      </c>
    </row>
    <row r="37" spans="1:18" ht="18.75" x14ac:dyDescent="0.3">
      <c r="A37" s="8"/>
      <c r="B37" s="43" t="s">
        <v>9</v>
      </c>
      <c r="C37" s="57" t="s">
        <v>25</v>
      </c>
      <c r="D37" s="55">
        <v>0.19</v>
      </c>
      <c r="E37" s="55">
        <v>0.04</v>
      </c>
      <c r="F37" s="55">
        <v>10.98</v>
      </c>
      <c r="G37" s="55">
        <v>43.9</v>
      </c>
      <c r="H37" s="44">
        <v>685</v>
      </c>
      <c r="I37" s="116">
        <v>3.1</v>
      </c>
      <c r="J37" s="8"/>
      <c r="K37" s="43" t="s">
        <v>9</v>
      </c>
      <c r="L37" s="57" t="s">
        <v>25</v>
      </c>
      <c r="M37" s="55">
        <v>0.19</v>
      </c>
      <c r="N37" s="55">
        <v>0.04</v>
      </c>
      <c r="O37" s="55">
        <v>10.98</v>
      </c>
      <c r="P37" s="55">
        <v>43.9</v>
      </c>
      <c r="Q37" s="44">
        <v>685</v>
      </c>
      <c r="R37" s="116">
        <v>3.1</v>
      </c>
    </row>
    <row r="38" spans="1:18" ht="18.75" x14ac:dyDescent="0.3">
      <c r="A38" s="8"/>
      <c r="B38" s="43" t="s">
        <v>10</v>
      </c>
      <c r="C38" s="57">
        <v>38</v>
      </c>
      <c r="D38" s="55">
        <v>2.89</v>
      </c>
      <c r="E38" s="55">
        <v>0.3</v>
      </c>
      <c r="F38" s="55">
        <v>22.04</v>
      </c>
      <c r="G38" s="55">
        <v>99.28</v>
      </c>
      <c r="H38" s="44"/>
      <c r="I38" s="116">
        <v>3.07</v>
      </c>
      <c r="J38" s="8"/>
      <c r="K38" s="43" t="s">
        <v>10</v>
      </c>
      <c r="L38" s="57">
        <v>40</v>
      </c>
      <c r="M38" s="55">
        <v>3.04</v>
      </c>
      <c r="N38" s="55">
        <v>0.32</v>
      </c>
      <c r="O38" s="55">
        <v>23.2</v>
      </c>
      <c r="P38" s="55">
        <v>104.5</v>
      </c>
      <c r="Q38" s="44"/>
      <c r="R38" s="116">
        <v>3.2</v>
      </c>
    </row>
    <row r="39" spans="1:18" ht="18.75" x14ac:dyDescent="0.3">
      <c r="A39" s="60" t="s">
        <v>59</v>
      </c>
      <c r="B39" s="226"/>
      <c r="C39" s="230">
        <v>500</v>
      </c>
      <c r="D39" s="231">
        <f>SUM(D33:D38)</f>
        <v>17.479999999999997</v>
      </c>
      <c r="E39" s="231">
        <f>SUM(E33:E38)</f>
        <v>16.349999999999998</v>
      </c>
      <c r="F39" s="231">
        <f>SUM(F33:F38)</f>
        <v>65.259999999999991</v>
      </c>
      <c r="G39" s="231">
        <f>SUM(G33:G38)</f>
        <v>473.82000000000005</v>
      </c>
      <c r="H39" s="232"/>
      <c r="I39" s="231">
        <f>SUM(I33:I38)</f>
        <v>74.969999999999985</v>
      </c>
      <c r="J39" s="60" t="s">
        <v>59</v>
      </c>
      <c r="K39" s="26"/>
      <c r="L39" s="27">
        <v>522</v>
      </c>
      <c r="M39" s="28">
        <f>SUM(M34:M38)</f>
        <v>16.979999999999997</v>
      </c>
      <c r="N39" s="28">
        <f>SUM(N34:N38)</f>
        <v>16.97</v>
      </c>
      <c r="O39" s="28">
        <f>SUM(O34:O38)</f>
        <v>88.660000000000011</v>
      </c>
      <c r="P39" s="28">
        <f>SUM(P34:P38)</f>
        <v>520.58999999999992</v>
      </c>
      <c r="Q39" s="27"/>
      <c r="R39" s="28">
        <f>SUM(R34:R38)</f>
        <v>74.97</v>
      </c>
    </row>
    <row r="40" spans="1:18" x14ac:dyDescent="0.25">
      <c r="A40" s="147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</row>
    <row r="41" spans="1:18" ht="18.75" x14ac:dyDescent="0.3">
      <c r="A41" s="148"/>
      <c r="B41" s="148"/>
      <c r="C41" s="148"/>
      <c r="D41" s="148"/>
      <c r="E41" s="148"/>
      <c r="F41" s="148"/>
      <c r="G41" s="148"/>
      <c r="H41" s="148"/>
      <c r="I41" s="148"/>
      <c r="J41" s="148"/>
      <c r="K41" s="149" t="s">
        <v>140</v>
      </c>
      <c r="L41" s="149"/>
      <c r="M41" s="150">
        <f>D11+D19+D25+D32+D39+M11+M19+M25+M32+M39</f>
        <v>190.78</v>
      </c>
      <c r="N41" s="150">
        <f>E11+E19+E25+E32+E39+N11+N19+N25+N32+N39</f>
        <v>187.54999999999998</v>
      </c>
      <c r="O41" s="150">
        <f>F11+F19+F25+F32+F39+O11+O19+O25+O32+O39</f>
        <v>787.82999999999993</v>
      </c>
      <c r="P41" s="150">
        <f>G11+G19+G25+G32+G39+P11+P19+P25+P32+P39</f>
        <v>5438.04</v>
      </c>
      <c r="Q41" s="149"/>
      <c r="R41" s="149"/>
    </row>
    <row r="42" spans="1:18" ht="18.75" x14ac:dyDescent="0.3">
      <c r="A42" s="151"/>
      <c r="B42" s="152"/>
      <c r="C42" s="153"/>
      <c r="D42" s="154"/>
      <c r="E42" s="154"/>
      <c r="F42" s="154"/>
      <c r="G42" s="154"/>
      <c r="H42" s="151"/>
      <c r="I42" s="154"/>
      <c r="J42" s="151"/>
      <c r="K42" s="217" t="s">
        <v>141</v>
      </c>
      <c r="L42" s="217"/>
      <c r="M42" s="218">
        <f>M41/10</f>
        <v>19.077999999999999</v>
      </c>
      <c r="N42" s="218">
        <f t="shared" ref="N42:P42" si="1">N41/10</f>
        <v>18.754999999999999</v>
      </c>
      <c r="O42" s="218">
        <f t="shared" si="1"/>
        <v>78.782999999999987</v>
      </c>
      <c r="P42" s="218">
        <f t="shared" si="1"/>
        <v>543.80399999999997</v>
      </c>
      <c r="Q42" s="151"/>
      <c r="R42" s="156"/>
    </row>
    <row r="43" spans="1:18" ht="15.75" x14ac:dyDescent="0.25">
      <c r="A43" s="151"/>
      <c r="B43" s="152"/>
      <c r="C43" s="152"/>
      <c r="D43" s="157"/>
      <c r="E43" s="157"/>
      <c r="F43" s="157"/>
      <c r="G43" s="157"/>
      <c r="H43" s="151"/>
      <c r="I43" s="157"/>
      <c r="J43" s="151"/>
      <c r="K43" s="152" t="s">
        <v>23</v>
      </c>
      <c r="L43" s="152"/>
      <c r="M43" s="158">
        <v>1</v>
      </c>
      <c r="N43" s="158">
        <v>1</v>
      </c>
      <c r="O43" s="158">
        <v>4</v>
      </c>
      <c r="P43" s="157"/>
      <c r="Q43" s="151"/>
      <c r="R43" s="157"/>
    </row>
    <row r="44" spans="1:18" x14ac:dyDescent="0.25">
      <c r="A44" s="148"/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</row>
    <row r="45" spans="1:18" ht="15.75" x14ac:dyDescent="0.25">
      <c r="A45" s="148"/>
      <c r="B45" s="148"/>
      <c r="C45" s="148"/>
      <c r="D45" s="148"/>
      <c r="E45" s="148"/>
      <c r="F45" s="148"/>
      <c r="G45" s="148"/>
      <c r="H45" s="148"/>
      <c r="I45" s="148"/>
      <c r="J45" s="159"/>
      <c r="K45" s="159" t="s">
        <v>116</v>
      </c>
      <c r="L45" s="159"/>
      <c r="M45" s="159"/>
      <c r="N45" s="159"/>
      <c r="O45" s="159"/>
      <c r="P45" s="159"/>
      <c r="Q45" s="159"/>
      <c r="R45" s="159"/>
    </row>
    <row r="46" spans="1:18" ht="15.75" x14ac:dyDescent="0.25">
      <c r="A46" s="148"/>
      <c r="B46" s="148"/>
      <c r="C46" s="148"/>
      <c r="D46" s="148"/>
      <c r="E46" s="148"/>
      <c r="F46" s="148"/>
      <c r="G46" s="148"/>
      <c r="H46" s="148"/>
      <c r="I46" s="148"/>
      <c r="J46" s="160" t="s">
        <v>117</v>
      </c>
      <c r="K46" s="159"/>
      <c r="L46" s="159"/>
      <c r="M46" s="159"/>
      <c r="N46" s="159"/>
      <c r="O46" s="159"/>
      <c r="P46" s="159"/>
      <c r="Q46" s="159"/>
      <c r="R46" s="159"/>
    </row>
    <row r="47" spans="1:18" ht="15.75" x14ac:dyDescent="0.25">
      <c r="A47" s="148"/>
      <c r="B47" s="148"/>
      <c r="C47" s="148"/>
      <c r="D47" s="148"/>
      <c r="E47" s="148"/>
      <c r="F47" s="148"/>
      <c r="G47" s="148"/>
      <c r="H47" s="148"/>
      <c r="I47" s="148"/>
      <c r="J47" s="161" t="s">
        <v>120</v>
      </c>
      <c r="K47" s="159"/>
      <c r="L47" s="159"/>
      <c r="M47" s="159"/>
      <c r="N47" s="159"/>
      <c r="O47" s="159"/>
      <c r="P47" s="159"/>
      <c r="Q47" s="159"/>
      <c r="R47" s="159"/>
    </row>
    <row r="48" spans="1:18" ht="15.75" x14ac:dyDescent="0.25">
      <c r="A48" s="148"/>
      <c r="B48" s="148"/>
      <c r="C48" s="148"/>
      <c r="D48" s="148"/>
      <c r="E48" s="148"/>
      <c r="F48" s="148"/>
      <c r="G48" s="148"/>
      <c r="H48" s="148"/>
      <c r="I48" s="148"/>
      <c r="J48" s="161" t="s">
        <v>121</v>
      </c>
      <c r="K48" s="159"/>
      <c r="L48" s="159"/>
      <c r="M48" s="159"/>
      <c r="N48" s="159"/>
      <c r="O48" s="159"/>
      <c r="P48" s="159"/>
      <c r="Q48" s="159"/>
      <c r="R48" s="159"/>
    </row>
    <row r="49" spans="1:18" ht="15.75" x14ac:dyDescent="0.25">
      <c r="A49" s="148"/>
      <c r="B49" s="148"/>
      <c r="C49" s="148"/>
      <c r="D49" s="148"/>
      <c r="E49" s="148"/>
      <c r="F49" s="148"/>
      <c r="G49" s="148"/>
      <c r="H49" s="148"/>
      <c r="I49" s="148"/>
      <c r="J49" s="161" t="s">
        <v>122</v>
      </c>
      <c r="K49" s="159"/>
      <c r="L49" s="159"/>
      <c r="M49" s="159"/>
      <c r="N49" s="159"/>
      <c r="O49" s="159"/>
      <c r="P49" s="159"/>
      <c r="Q49" s="159"/>
      <c r="R49" s="159"/>
    </row>
    <row r="50" spans="1:18" ht="15.75" x14ac:dyDescent="0.25">
      <c r="A50" s="148"/>
      <c r="B50" s="148"/>
      <c r="C50" s="148"/>
      <c r="D50" s="148"/>
      <c r="E50" s="148"/>
      <c r="F50" s="148"/>
      <c r="G50" s="148"/>
      <c r="H50" s="148"/>
      <c r="I50" s="148"/>
      <c r="J50" s="161" t="s">
        <v>151</v>
      </c>
      <c r="K50" s="159"/>
      <c r="L50" s="159"/>
      <c r="M50" s="159"/>
      <c r="N50" s="159"/>
      <c r="O50" s="159"/>
      <c r="P50" s="159"/>
      <c r="Q50" s="159"/>
      <c r="R50" s="159"/>
    </row>
    <row r="51" spans="1:18" x14ac:dyDescent="0.25">
      <c r="A51" s="148"/>
      <c r="B51" s="148"/>
      <c r="C51" s="148"/>
      <c r="D51" s="148"/>
      <c r="E51" s="148"/>
      <c r="F51" s="148"/>
      <c r="G51" s="148"/>
      <c r="H51" s="148"/>
      <c r="I51" s="148"/>
      <c r="J51" s="162" t="s">
        <v>118</v>
      </c>
      <c r="K51" s="148"/>
      <c r="L51" s="148"/>
      <c r="M51" s="148"/>
      <c r="N51" s="148"/>
      <c r="O51" s="148"/>
      <c r="P51" s="148"/>
      <c r="Q51" s="148"/>
      <c r="R51" s="148"/>
    </row>
    <row r="52" spans="1:18" ht="15.75" x14ac:dyDescent="0.25">
      <c r="A52" s="148"/>
      <c r="B52" s="148"/>
      <c r="C52" s="148"/>
      <c r="D52" s="148"/>
      <c r="E52" s="148"/>
      <c r="F52" s="148"/>
      <c r="G52" s="148"/>
      <c r="H52" s="148"/>
      <c r="I52" s="148"/>
      <c r="J52" s="104" t="s">
        <v>119</v>
      </c>
      <c r="Q52" s="159"/>
    </row>
    <row r="53" spans="1:18" ht="15.75" x14ac:dyDescent="0.25">
      <c r="J53" s="163"/>
    </row>
    <row r="54" spans="1:18" ht="15.75" x14ac:dyDescent="0.25">
      <c r="A54" s="224"/>
      <c r="D54" s="1"/>
      <c r="E54" s="1"/>
      <c r="F54" s="1"/>
      <c r="G54" s="1"/>
      <c r="H54" s="1"/>
      <c r="I54" s="1"/>
      <c r="J54" s="104" t="s">
        <v>118</v>
      </c>
    </row>
    <row r="55" spans="1:18" ht="15.75" x14ac:dyDescent="0.25">
      <c r="A55" s="224"/>
      <c r="D55" s="1"/>
      <c r="E55" s="1"/>
      <c r="F55" s="1"/>
      <c r="G55" s="1"/>
      <c r="H55" s="1"/>
      <c r="I55" s="1"/>
      <c r="J55" s="104" t="s">
        <v>119</v>
      </c>
    </row>
  </sheetData>
  <mergeCells count="16">
    <mergeCell ref="Q3:Q4"/>
    <mergeCell ref="R3:R4"/>
    <mergeCell ref="B1:F1"/>
    <mergeCell ref="B2:P2"/>
    <mergeCell ref="I3:I4"/>
    <mergeCell ref="J3:J4"/>
    <mergeCell ref="K3:K4"/>
    <mergeCell ref="L3:L4"/>
    <mergeCell ref="M3:O3"/>
    <mergeCell ref="P3:P4"/>
    <mergeCell ref="H3:H4"/>
    <mergeCell ref="A3:A4"/>
    <mergeCell ref="B3:B4"/>
    <mergeCell ref="C3:C4"/>
    <mergeCell ref="D3:F3"/>
    <mergeCell ref="G3:G4"/>
  </mergeCells>
  <pageMargins left="0.70866141732283472" right="0.31496062992125984" top="0.74803149606299213" bottom="0.35433070866141736" header="0.31496062992125984" footer="0.31496062992125984"/>
  <pageSetup paperSize="9" scale="62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view="pageBreakPreview" zoomScale="57" zoomScaleSheetLayoutView="57" workbookViewId="0">
      <selection activeCell="B28" sqref="B28"/>
    </sheetView>
  </sheetViews>
  <sheetFormatPr defaultRowHeight="15.75" x14ac:dyDescent="0.25"/>
  <cols>
    <col min="1" max="1" width="22.140625" customWidth="1"/>
    <col min="2" max="2" width="39.140625" customWidth="1"/>
    <col min="3" max="3" width="13.7109375" customWidth="1"/>
    <col min="4" max="5" width="9.140625" style="1"/>
    <col min="6" max="6" width="10.28515625" style="1" customWidth="1"/>
    <col min="7" max="7" width="14.85546875" style="1" customWidth="1"/>
    <col min="8" max="8" width="9.85546875" style="71" customWidth="1"/>
    <col min="9" max="9" width="10.7109375" style="1" customWidth="1"/>
    <col min="10" max="10" width="21.7109375" style="71" customWidth="1"/>
    <col min="11" max="11" width="36.42578125" customWidth="1"/>
    <col min="12" max="12" width="12.28515625" customWidth="1"/>
    <col min="13" max="14" width="9.140625" style="1"/>
    <col min="15" max="15" width="10.5703125" style="1" customWidth="1"/>
    <col min="16" max="16" width="15.140625" style="1" customWidth="1"/>
    <col min="17" max="17" width="9.7109375" style="71" customWidth="1"/>
    <col min="18" max="18" width="11" style="1" customWidth="1"/>
  </cols>
  <sheetData>
    <row r="1" spans="1:18" ht="25.5" customHeight="1" x14ac:dyDescent="0.25">
      <c r="B1" s="294" t="s">
        <v>40</v>
      </c>
      <c r="C1" s="294"/>
      <c r="D1" s="294"/>
      <c r="E1" s="294"/>
      <c r="F1" s="294"/>
      <c r="H1" s="2"/>
      <c r="I1" s="2"/>
      <c r="J1" s="2"/>
      <c r="Q1" s="2"/>
    </row>
    <row r="2" spans="1:18" ht="19.5" thickBot="1" x14ac:dyDescent="0.3"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/>
      <c r="R2"/>
    </row>
    <row r="3" spans="1:18" ht="31.5" customHeight="1" x14ac:dyDescent="0.25">
      <c r="A3" s="292" t="s">
        <v>55</v>
      </c>
      <c r="B3" s="297" t="s">
        <v>56</v>
      </c>
      <c r="C3" s="297" t="s">
        <v>57</v>
      </c>
      <c r="D3" s="301" t="s">
        <v>2</v>
      </c>
      <c r="E3" s="302"/>
      <c r="F3" s="303"/>
      <c r="G3" s="295" t="s">
        <v>3</v>
      </c>
      <c r="H3" s="299" t="s">
        <v>0</v>
      </c>
      <c r="I3" s="290" t="s">
        <v>1</v>
      </c>
      <c r="J3" s="292" t="s">
        <v>55</v>
      </c>
      <c r="K3" s="297" t="s">
        <v>56</v>
      </c>
      <c r="L3" s="297" t="s">
        <v>57</v>
      </c>
      <c r="M3" s="301" t="s">
        <v>2</v>
      </c>
      <c r="N3" s="302"/>
      <c r="O3" s="303"/>
      <c r="P3" s="295" t="s">
        <v>3</v>
      </c>
      <c r="Q3" s="299" t="s">
        <v>0</v>
      </c>
      <c r="R3" s="290" t="s">
        <v>1</v>
      </c>
    </row>
    <row r="4" spans="1:18" ht="30.75" customHeight="1" x14ac:dyDescent="0.25">
      <c r="A4" s="293"/>
      <c r="B4" s="298"/>
      <c r="C4" s="298"/>
      <c r="D4" s="64" t="s">
        <v>4</v>
      </c>
      <c r="E4" s="64" t="s">
        <v>5</v>
      </c>
      <c r="F4" s="64" t="s">
        <v>6</v>
      </c>
      <c r="G4" s="296"/>
      <c r="H4" s="300"/>
      <c r="I4" s="291"/>
      <c r="J4" s="293"/>
      <c r="K4" s="298"/>
      <c r="L4" s="298"/>
      <c r="M4" s="64" t="s">
        <v>4</v>
      </c>
      <c r="N4" s="64" t="s">
        <v>5</v>
      </c>
      <c r="O4" s="64" t="s">
        <v>6</v>
      </c>
      <c r="P4" s="296"/>
      <c r="Q4" s="300"/>
      <c r="R4" s="291"/>
    </row>
    <row r="5" spans="1:18" ht="24.75" customHeight="1" x14ac:dyDescent="0.25">
      <c r="A5" s="105" t="s">
        <v>58</v>
      </c>
      <c r="B5" s="135"/>
      <c r="C5" s="136"/>
      <c r="D5" s="4"/>
      <c r="E5" s="4"/>
      <c r="F5" s="4"/>
      <c r="G5" s="137"/>
      <c r="H5" s="132"/>
      <c r="I5" s="138"/>
      <c r="J5" s="105" t="s">
        <v>64</v>
      </c>
      <c r="K5" s="135"/>
      <c r="L5" s="136"/>
      <c r="M5" s="4"/>
      <c r="N5" s="4"/>
      <c r="O5" s="4"/>
      <c r="P5" s="137"/>
      <c r="Q5" s="132"/>
      <c r="R5" s="138"/>
    </row>
    <row r="6" spans="1:18" ht="36" customHeight="1" x14ac:dyDescent="0.3">
      <c r="A6" s="106" t="s">
        <v>43</v>
      </c>
      <c r="B6" s="43" t="s">
        <v>159</v>
      </c>
      <c r="C6" s="57">
        <v>110</v>
      </c>
      <c r="D6" s="239">
        <v>10.95</v>
      </c>
      <c r="E6" s="239">
        <v>15.57</v>
      </c>
      <c r="F6" s="239">
        <v>23.82</v>
      </c>
      <c r="G6" s="239">
        <v>195.39</v>
      </c>
      <c r="H6" s="44">
        <v>340</v>
      </c>
      <c r="I6" s="116">
        <v>29.89</v>
      </c>
      <c r="J6" s="209" t="s">
        <v>43</v>
      </c>
      <c r="K6" s="17" t="s">
        <v>11</v>
      </c>
      <c r="L6" s="21">
        <v>170</v>
      </c>
      <c r="M6" s="239">
        <v>16.09</v>
      </c>
      <c r="N6" s="239">
        <v>19.55</v>
      </c>
      <c r="O6" s="239">
        <v>39.58</v>
      </c>
      <c r="P6" s="240">
        <v>383.45</v>
      </c>
      <c r="Q6" s="24" t="s">
        <v>133</v>
      </c>
      <c r="R6" s="117">
        <v>37.26</v>
      </c>
    </row>
    <row r="7" spans="1:18" ht="21.75" customHeight="1" x14ac:dyDescent="0.3">
      <c r="A7" s="106"/>
      <c r="B7" s="139" t="s">
        <v>8</v>
      </c>
      <c r="C7" s="24">
        <v>30</v>
      </c>
      <c r="D7" s="240">
        <v>1.2</v>
      </c>
      <c r="E7" s="240">
        <v>3.6</v>
      </c>
      <c r="F7" s="240">
        <v>5.04</v>
      </c>
      <c r="G7" s="240">
        <v>88.2</v>
      </c>
      <c r="H7" s="24">
        <v>57</v>
      </c>
      <c r="I7" s="118">
        <v>7.37</v>
      </c>
      <c r="J7" s="209"/>
      <c r="K7" s="43" t="s">
        <v>9</v>
      </c>
      <c r="L7" s="57" t="s">
        <v>25</v>
      </c>
      <c r="M7" s="55">
        <v>0.19</v>
      </c>
      <c r="N7" s="55">
        <v>0.04</v>
      </c>
      <c r="O7" s="55">
        <v>10.98</v>
      </c>
      <c r="P7" s="55">
        <v>43.9</v>
      </c>
      <c r="Q7" s="44">
        <v>685</v>
      </c>
      <c r="R7" s="116">
        <v>3.1</v>
      </c>
    </row>
    <row r="8" spans="1:18" ht="24" customHeight="1" x14ac:dyDescent="0.3">
      <c r="A8" s="107"/>
      <c r="B8" s="43" t="s">
        <v>9</v>
      </c>
      <c r="C8" s="57" t="s">
        <v>25</v>
      </c>
      <c r="D8" s="55">
        <v>0.19</v>
      </c>
      <c r="E8" s="55">
        <v>0.04</v>
      </c>
      <c r="F8" s="55">
        <v>10.98</v>
      </c>
      <c r="G8" s="55">
        <v>43.9</v>
      </c>
      <c r="H8" s="44">
        <v>685</v>
      </c>
      <c r="I8" s="116">
        <v>3.1</v>
      </c>
      <c r="J8" s="8"/>
      <c r="K8" s="43" t="s">
        <v>10</v>
      </c>
      <c r="L8" s="57">
        <v>40</v>
      </c>
      <c r="M8" s="55">
        <v>3.04</v>
      </c>
      <c r="N8" s="55">
        <v>0.32</v>
      </c>
      <c r="O8" s="55">
        <v>23.2</v>
      </c>
      <c r="P8" s="55">
        <v>104.5</v>
      </c>
      <c r="Q8" s="44"/>
      <c r="R8" s="116">
        <v>3.2</v>
      </c>
    </row>
    <row r="9" spans="1:18" ht="24" customHeight="1" x14ac:dyDescent="0.3">
      <c r="A9" s="107"/>
      <c r="B9" s="43" t="s">
        <v>10</v>
      </c>
      <c r="C9" s="57">
        <v>40</v>
      </c>
      <c r="D9" s="55">
        <v>3.04</v>
      </c>
      <c r="E9" s="55">
        <v>0.32</v>
      </c>
      <c r="F9" s="55">
        <v>23.2</v>
      </c>
      <c r="G9" s="55">
        <v>104.5</v>
      </c>
      <c r="H9" s="44"/>
      <c r="I9" s="116">
        <v>3.2</v>
      </c>
      <c r="J9" s="8"/>
      <c r="K9" s="43"/>
      <c r="L9" s="57"/>
      <c r="M9" s="55"/>
      <c r="N9" s="55"/>
      <c r="O9" s="55"/>
      <c r="P9" s="55"/>
      <c r="Q9" s="44"/>
      <c r="R9" s="116"/>
    </row>
    <row r="10" spans="1:18" ht="25.5" customHeight="1" x14ac:dyDescent="0.3">
      <c r="A10" s="108" t="s">
        <v>59</v>
      </c>
      <c r="B10" s="75"/>
      <c r="C10" s="76">
        <v>392</v>
      </c>
      <c r="D10" s="77">
        <f>SUM(D5:D9)</f>
        <v>15.379999999999999</v>
      </c>
      <c r="E10" s="77">
        <f>SUM(E5:E9)</f>
        <v>19.53</v>
      </c>
      <c r="F10" s="77">
        <f>SUM(F5:F9)</f>
        <v>63.040000000000006</v>
      </c>
      <c r="G10" s="77">
        <f>SUM(G5:G9)</f>
        <v>431.98999999999995</v>
      </c>
      <c r="H10" s="44"/>
      <c r="I10" s="77">
        <f>SUM(I5:I9)</f>
        <v>43.56</v>
      </c>
      <c r="J10" s="212" t="s">
        <v>59</v>
      </c>
      <c r="K10" s="75"/>
      <c r="L10" s="76">
        <v>422</v>
      </c>
      <c r="M10" s="76">
        <f>SUM(M6:M9)</f>
        <v>19.32</v>
      </c>
      <c r="N10" s="76">
        <f>SUM(N6:N9)</f>
        <v>19.91</v>
      </c>
      <c r="O10" s="76">
        <f>SUM(O6:O9)</f>
        <v>73.760000000000005</v>
      </c>
      <c r="P10" s="77">
        <f>SUM(P6:P9)</f>
        <v>531.84999999999991</v>
      </c>
      <c r="Q10" s="209"/>
      <c r="R10" s="77">
        <f>SUM(R6:R9)</f>
        <v>43.56</v>
      </c>
    </row>
    <row r="11" spans="1:18" ht="23.25" customHeight="1" x14ac:dyDescent="0.3">
      <c r="A11" s="105" t="s">
        <v>60</v>
      </c>
      <c r="B11" s="202"/>
      <c r="C11" s="205"/>
      <c r="D11" s="206"/>
      <c r="E11" s="206"/>
      <c r="F11" s="206"/>
      <c r="G11" s="207"/>
      <c r="H11" s="208"/>
      <c r="I11" s="207"/>
      <c r="J11" s="211" t="s">
        <v>65</v>
      </c>
      <c r="K11" s="202"/>
      <c r="L11" s="205"/>
      <c r="M11" s="206"/>
      <c r="N11" s="206"/>
      <c r="O11" s="206"/>
      <c r="P11" s="207"/>
      <c r="Q11" s="208"/>
      <c r="R11" s="207"/>
    </row>
    <row r="12" spans="1:18" ht="39.75" customHeight="1" x14ac:dyDescent="0.3">
      <c r="A12" s="106" t="s">
        <v>43</v>
      </c>
      <c r="B12" s="17" t="s">
        <v>11</v>
      </c>
      <c r="C12" s="21">
        <v>170</v>
      </c>
      <c r="D12" s="239">
        <v>16.09</v>
      </c>
      <c r="E12" s="239">
        <v>19.55</v>
      </c>
      <c r="F12" s="239">
        <v>39.58</v>
      </c>
      <c r="G12" s="240">
        <v>383.45</v>
      </c>
      <c r="H12" s="24" t="s">
        <v>133</v>
      </c>
      <c r="I12" s="117">
        <v>37.26</v>
      </c>
      <c r="J12" s="209" t="s">
        <v>43</v>
      </c>
      <c r="K12" s="43" t="s">
        <v>78</v>
      </c>
      <c r="L12" s="44">
        <v>50</v>
      </c>
      <c r="M12" s="241">
        <v>15.25</v>
      </c>
      <c r="N12" s="241">
        <v>3.54</v>
      </c>
      <c r="O12" s="241">
        <v>10.67</v>
      </c>
      <c r="P12" s="241">
        <v>135.57</v>
      </c>
      <c r="Q12" s="44">
        <v>454</v>
      </c>
      <c r="R12" s="121">
        <v>22.96</v>
      </c>
    </row>
    <row r="13" spans="1:18" ht="36.75" customHeight="1" x14ac:dyDescent="0.3">
      <c r="A13" s="107"/>
      <c r="B13" s="43" t="s">
        <v>9</v>
      </c>
      <c r="C13" s="57" t="s">
        <v>25</v>
      </c>
      <c r="D13" s="55">
        <v>0.19</v>
      </c>
      <c r="E13" s="55">
        <v>0.04</v>
      </c>
      <c r="F13" s="55">
        <v>10.98</v>
      </c>
      <c r="G13" s="55">
        <v>43.9</v>
      </c>
      <c r="H13" s="44">
        <v>685</v>
      </c>
      <c r="I13" s="116">
        <v>3.1</v>
      </c>
      <c r="J13" s="8"/>
      <c r="K13" s="43" t="s">
        <v>12</v>
      </c>
      <c r="L13" s="44">
        <v>110</v>
      </c>
      <c r="M13" s="240">
        <v>3.32</v>
      </c>
      <c r="N13" s="240">
        <v>5.84</v>
      </c>
      <c r="O13" s="240">
        <v>26.8</v>
      </c>
      <c r="P13" s="240">
        <v>219.5</v>
      </c>
      <c r="Q13" s="44">
        <v>332</v>
      </c>
      <c r="R13" s="121">
        <v>11.4</v>
      </c>
    </row>
    <row r="14" spans="1:18" ht="27.75" customHeight="1" x14ac:dyDescent="0.3">
      <c r="A14" s="107"/>
      <c r="B14" s="43" t="s">
        <v>10</v>
      </c>
      <c r="C14" s="57">
        <v>40</v>
      </c>
      <c r="D14" s="55">
        <v>3.04</v>
      </c>
      <c r="E14" s="55">
        <v>0.32</v>
      </c>
      <c r="F14" s="55">
        <v>23.2</v>
      </c>
      <c r="G14" s="55">
        <v>104.5</v>
      </c>
      <c r="H14" s="44"/>
      <c r="I14" s="116">
        <v>3.2</v>
      </c>
      <c r="J14" s="8"/>
      <c r="K14" s="10" t="s">
        <v>47</v>
      </c>
      <c r="L14" s="57">
        <v>20</v>
      </c>
      <c r="M14" s="55">
        <v>0.73</v>
      </c>
      <c r="N14" s="55">
        <v>0.49</v>
      </c>
      <c r="O14" s="55">
        <v>1.94</v>
      </c>
      <c r="P14" s="55">
        <v>14.8</v>
      </c>
      <c r="Q14" s="44">
        <v>588</v>
      </c>
      <c r="R14" s="116">
        <v>2.2000000000000002</v>
      </c>
    </row>
    <row r="15" spans="1:18" ht="21" customHeight="1" x14ac:dyDescent="0.3">
      <c r="A15" s="107"/>
      <c r="B15" s="43"/>
      <c r="C15" s="57"/>
      <c r="D15" s="55"/>
      <c r="E15" s="55"/>
      <c r="F15" s="55"/>
      <c r="G15" s="55"/>
      <c r="H15" s="44"/>
      <c r="I15" s="116"/>
      <c r="J15" s="8"/>
      <c r="K15" s="43" t="s">
        <v>26</v>
      </c>
      <c r="L15" s="57">
        <v>200</v>
      </c>
      <c r="M15" s="55">
        <v>1.1399999999999999</v>
      </c>
      <c r="N15" s="55">
        <v>0.66</v>
      </c>
      <c r="O15" s="55">
        <v>6.82</v>
      </c>
      <c r="P15" s="55">
        <v>37.799999999999997</v>
      </c>
      <c r="Q15" s="44">
        <v>692</v>
      </c>
      <c r="R15" s="116">
        <v>3.8</v>
      </c>
    </row>
    <row r="16" spans="1:18" ht="21" customHeight="1" x14ac:dyDescent="0.3">
      <c r="A16" s="107"/>
      <c r="B16" s="43"/>
      <c r="C16" s="57"/>
      <c r="D16" s="55"/>
      <c r="E16" s="55"/>
      <c r="F16" s="55"/>
      <c r="G16" s="55"/>
      <c r="H16" s="44"/>
      <c r="I16" s="227"/>
      <c r="J16" s="8"/>
      <c r="K16" s="43" t="s">
        <v>10</v>
      </c>
      <c r="L16" s="57">
        <v>40</v>
      </c>
      <c r="M16" s="55">
        <v>3.04</v>
      </c>
      <c r="N16" s="55">
        <v>0.32</v>
      </c>
      <c r="O16" s="55">
        <v>23.2</v>
      </c>
      <c r="P16" s="55">
        <v>104.5</v>
      </c>
      <c r="Q16" s="44"/>
      <c r="R16" s="116">
        <v>3.2</v>
      </c>
    </row>
    <row r="17" spans="1:18" ht="24" customHeight="1" x14ac:dyDescent="0.3">
      <c r="A17" s="108" t="s">
        <v>59</v>
      </c>
      <c r="B17" s="75"/>
      <c r="C17" s="76">
        <v>422</v>
      </c>
      <c r="D17" s="76">
        <f>SUM(D12:D15)</f>
        <v>19.32</v>
      </c>
      <c r="E17" s="76">
        <f>SUM(E12:E15)</f>
        <v>19.91</v>
      </c>
      <c r="F17" s="76">
        <f>SUM(F12:F15)</f>
        <v>73.760000000000005</v>
      </c>
      <c r="G17" s="77">
        <f>SUM(G12:G15)</f>
        <v>531.84999999999991</v>
      </c>
      <c r="H17" s="209"/>
      <c r="I17" s="77">
        <f>SUM(I12:I15)</f>
        <v>43.56</v>
      </c>
      <c r="J17" s="212" t="s">
        <v>59</v>
      </c>
      <c r="K17" s="75"/>
      <c r="L17" s="210">
        <f>SUM(L12:L16)</f>
        <v>420</v>
      </c>
      <c r="M17" s="210">
        <f t="shared" ref="M17:P17" si="0">SUM(M12:M16)</f>
        <v>23.48</v>
      </c>
      <c r="N17" s="210">
        <f t="shared" si="0"/>
        <v>10.85</v>
      </c>
      <c r="O17" s="210">
        <f t="shared" si="0"/>
        <v>69.429999999999993</v>
      </c>
      <c r="P17" s="210">
        <f t="shared" si="0"/>
        <v>512.17000000000007</v>
      </c>
      <c r="Q17" s="76"/>
      <c r="R17" s="229">
        <f>SUM(R12:R16)</f>
        <v>43.56</v>
      </c>
    </row>
    <row r="18" spans="1:18" ht="25.5" customHeight="1" x14ac:dyDescent="0.3">
      <c r="A18" s="105" t="s">
        <v>61</v>
      </c>
      <c r="B18" s="202"/>
      <c r="C18" s="205"/>
      <c r="D18" s="206"/>
      <c r="E18" s="206"/>
      <c r="F18" s="206"/>
      <c r="G18" s="207"/>
      <c r="H18" s="208"/>
      <c r="I18" s="207"/>
      <c r="J18" s="211" t="s">
        <v>66</v>
      </c>
      <c r="K18" s="202"/>
      <c r="L18" s="205"/>
      <c r="M18" s="206"/>
      <c r="N18" s="206"/>
      <c r="O18" s="206"/>
      <c r="P18" s="207"/>
      <c r="Q18" s="208"/>
      <c r="R18" s="207"/>
    </row>
    <row r="19" spans="1:18" ht="41.25" customHeight="1" x14ac:dyDescent="0.3">
      <c r="A19" s="106" t="s">
        <v>43</v>
      </c>
      <c r="B19" s="43" t="s">
        <v>152</v>
      </c>
      <c r="C19" s="57">
        <v>200</v>
      </c>
      <c r="D19" s="55">
        <v>11.3</v>
      </c>
      <c r="E19" s="55">
        <v>10.1</v>
      </c>
      <c r="F19" s="55">
        <v>32.6</v>
      </c>
      <c r="G19" s="55">
        <v>274.89999999999998</v>
      </c>
      <c r="H19" s="44" t="s">
        <v>153</v>
      </c>
      <c r="I19" s="116">
        <v>21.57</v>
      </c>
      <c r="J19" s="209" t="s">
        <v>43</v>
      </c>
      <c r="K19" s="43" t="s">
        <v>15</v>
      </c>
      <c r="L19" s="44">
        <v>200</v>
      </c>
      <c r="M19" s="45">
        <v>7.26</v>
      </c>
      <c r="N19" s="45">
        <v>5.88</v>
      </c>
      <c r="O19" s="45">
        <v>34</v>
      </c>
      <c r="P19" s="45">
        <v>238</v>
      </c>
      <c r="Q19" s="44">
        <v>302</v>
      </c>
      <c r="R19" s="121">
        <v>21.24</v>
      </c>
    </row>
    <row r="20" spans="1:18" ht="36.75" customHeight="1" x14ac:dyDescent="0.3">
      <c r="A20" s="107"/>
      <c r="B20" s="43" t="s">
        <v>86</v>
      </c>
      <c r="C20" s="57">
        <v>50</v>
      </c>
      <c r="D20" s="239">
        <v>10.01</v>
      </c>
      <c r="E20" s="239">
        <v>9.84</v>
      </c>
      <c r="F20" s="239">
        <v>30.26</v>
      </c>
      <c r="G20" s="239">
        <v>280.44</v>
      </c>
      <c r="H20" s="44">
        <v>362</v>
      </c>
      <c r="I20" s="116">
        <v>14.99</v>
      </c>
      <c r="J20" s="8"/>
      <c r="K20" s="17" t="s">
        <v>157</v>
      </c>
      <c r="L20" s="19">
        <v>60</v>
      </c>
      <c r="M20" s="242">
        <v>5.36</v>
      </c>
      <c r="N20" s="242">
        <v>13.4</v>
      </c>
      <c r="O20" s="242">
        <v>61.36</v>
      </c>
      <c r="P20" s="242">
        <v>335</v>
      </c>
      <c r="Q20" s="3"/>
      <c r="R20" s="124">
        <v>19.22</v>
      </c>
    </row>
    <row r="21" spans="1:18" ht="24" customHeight="1" x14ac:dyDescent="0.3">
      <c r="A21" s="107"/>
      <c r="B21" s="43" t="s">
        <v>26</v>
      </c>
      <c r="C21" s="57">
        <v>200</v>
      </c>
      <c r="D21" s="55">
        <v>1.1399999999999999</v>
      </c>
      <c r="E21" s="55">
        <v>0.66</v>
      </c>
      <c r="F21" s="55">
        <v>6.82</v>
      </c>
      <c r="G21" s="55">
        <v>37.799999999999997</v>
      </c>
      <c r="H21" s="44">
        <v>692</v>
      </c>
      <c r="I21" s="116">
        <v>3.8</v>
      </c>
      <c r="J21" s="8"/>
      <c r="K21" s="43" t="s">
        <v>9</v>
      </c>
      <c r="L21" s="57" t="s">
        <v>25</v>
      </c>
      <c r="M21" s="55">
        <v>0.19</v>
      </c>
      <c r="N21" s="55">
        <v>0.04</v>
      </c>
      <c r="O21" s="55">
        <v>10.98</v>
      </c>
      <c r="P21" s="55">
        <v>43.9</v>
      </c>
      <c r="Q21" s="8">
        <v>685</v>
      </c>
      <c r="R21" s="55">
        <v>3.1</v>
      </c>
    </row>
    <row r="22" spans="1:18" ht="33" customHeight="1" x14ac:dyDescent="0.3">
      <c r="A22" s="107"/>
      <c r="B22" s="43" t="s">
        <v>10</v>
      </c>
      <c r="C22" s="57">
        <v>40</v>
      </c>
      <c r="D22" s="55">
        <v>3.04</v>
      </c>
      <c r="E22" s="55">
        <v>0.32</v>
      </c>
      <c r="F22" s="55">
        <v>23.2</v>
      </c>
      <c r="G22" s="55">
        <v>104.5</v>
      </c>
      <c r="H22" s="44"/>
      <c r="I22" s="116">
        <v>3.2</v>
      </c>
      <c r="J22" s="8"/>
      <c r="K22" s="43"/>
      <c r="L22" s="57"/>
      <c r="M22" s="55"/>
      <c r="N22" s="55"/>
      <c r="O22" s="55"/>
      <c r="P22" s="55"/>
      <c r="Q22" s="8"/>
      <c r="R22" s="55"/>
    </row>
    <row r="23" spans="1:18" ht="27.75" customHeight="1" x14ac:dyDescent="0.3">
      <c r="A23" s="108" t="s">
        <v>59</v>
      </c>
      <c r="B23" s="75"/>
      <c r="C23" s="76">
        <v>490</v>
      </c>
      <c r="D23" s="77">
        <f>SUM(D19:D22)</f>
        <v>25.490000000000002</v>
      </c>
      <c r="E23" s="77">
        <f>SUM(E19:E22)</f>
        <v>20.919999999999998</v>
      </c>
      <c r="F23" s="77">
        <f>SUM(F19:F22)</f>
        <v>92.88000000000001</v>
      </c>
      <c r="G23" s="77">
        <f>SUM(G19:G22)</f>
        <v>697.63999999999987</v>
      </c>
      <c r="H23" s="44"/>
      <c r="I23" s="77">
        <f>SUM(I19:I22)</f>
        <v>43.56</v>
      </c>
      <c r="J23" s="212" t="s">
        <v>59</v>
      </c>
      <c r="K23" s="53"/>
      <c r="L23" s="76">
        <v>552</v>
      </c>
      <c r="M23" s="77">
        <f>SUM(M19:M22)</f>
        <v>12.81</v>
      </c>
      <c r="N23" s="77">
        <f>SUM(N19:N22)</f>
        <v>19.32</v>
      </c>
      <c r="O23" s="77">
        <f>SUM(O19:O22)</f>
        <v>106.34</v>
      </c>
      <c r="P23" s="77">
        <f>SUM(P19:P22)</f>
        <v>616.9</v>
      </c>
      <c r="Q23" s="77"/>
      <c r="R23" s="77">
        <f>SUM(R19:R22)</f>
        <v>43.559999999999995</v>
      </c>
    </row>
    <row r="24" spans="1:18" s="7" customFormat="1" ht="27" customHeight="1" x14ac:dyDescent="0.25">
      <c r="A24" s="105" t="s">
        <v>62</v>
      </c>
      <c r="B24" s="202"/>
      <c r="C24" s="223"/>
      <c r="D24" s="134"/>
      <c r="E24" s="134"/>
      <c r="F24" s="134"/>
      <c r="G24" s="222"/>
      <c r="H24" s="221"/>
      <c r="I24" s="222"/>
      <c r="J24" s="211" t="s">
        <v>67</v>
      </c>
      <c r="K24" s="202"/>
      <c r="L24" s="223"/>
      <c r="M24" s="134"/>
      <c r="N24" s="134"/>
      <c r="O24" s="134"/>
      <c r="P24" s="222"/>
      <c r="Q24" s="221"/>
      <c r="R24" s="222"/>
    </row>
    <row r="25" spans="1:18" ht="27" customHeight="1" x14ac:dyDescent="0.3">
      <c r="A25" s="106" t="s">
        <v>43</v>
      </c>
      <c r="B25" s="43" t="s">
        <v>127</v>
      </c>
      <c r="C25" s="57">
        <v>170</v>
      </c>
      <c r="D25" s="239">
        <v>10.91</v>
      </c>
      <c r="E25" s="239">
        <v>11.19</v>
      </c>
      <c r="F25" s="239">
        <v>13.27</v>
      </c>
      <c r="G25" s="239">
        <v>170.49</v>
      </c>
      <c r="H25" s="44">
        <v>437</v>
      </c>
      <c r="I25" s="116">
        <v>36.56</v>
      </c>
      <c r="J25" s="209" t="s">
        <v>43</v>
      </c>
      <c r="K25" s="43" t="s">
        <v>102</v>
      </c>
      <c r="L25" s="57" t="s">
        <v>161</v>
      </c>
      <c r="M25" s="239">
        <v>11.29</v>
      </c>
      <c r="N25" s="239">
        <v>12.14</v>
      </c>
      <c r="O25" s="239">
        <v>10.94</v>
      </c>
      <c r="P25" s="239">
        <v>165.33</v>
      </c>
      <c r="Q25" s="44">
        <v>437</v>
      </c>
      <c r="R25" s="116">
        <v>26.22</v>
      </c>
    </row>
    <row r="26" spans="1:18" ht="25.5" customHeight="1" x14ac:dyDescent="0.3">
      <c r="A26" s="106"/>
      <c r="B26" s="43" t="s">
        <v>26</v>
      </c>
      <c r="C26" s="57">
        <v>200</v>
      </c>
      <c r="D26" s="55">
        <v>1.1399999999999999</v>
      </c>
      <c r="E26" s="55">
        <v>0.66</v>
      </c>
      <c r="F26" s="55">
        <v>6.82</v>
      </c>
      <c r="G26" s="55">
        <v>37.799999999999997</v>
      </c>
      <c r="H26" s="44">
        <v>692</v>
      </c>
      <c r="I26" s="116">
        <v>3.8</v>
      </c>
      <c r="J26" s="8"/>
      <c r="K26" s="43" t="s">
        <v>17</v>
      </c>
      <c r="L26" s="54">
        <v>90</v>
      </c>
      <c r="M26" s="242">
        <v>5.58</v>
      </c>
      <c r="N26" s="242">
        <v>5.08</v>
      </c>
      <c r="O26" s="242">
        <v>38.74</v>
      </c>
      <c r="P26" s="242">
        <v>246</v>
      </c>
      <c r="Q26" s="8">
        <v>508</v>
      </c>
      <c r="R26" s="49">
        <v>11.04</v>
      </c>
    </row>
    <row r="27" spans="1:18" ht="26.25" customHeight="1" x14ac:dyDescent="0.3">
      <c r="A27" s="107"/>
      <c r="B27" s="43" t="s">
        <v>10</v>
      </c>
      <c r="C27" s="57">
        <v>40</v>
      </c>
      <c r="D27" s="55">
        <v>3.04</v>
      </c>
      <c r="E27" s="55">
        <v>0.32</v>
      </c>
      <c r="F27" s="55">
        <v>23.2</v>
      </c>
      <c r="G27" s="55">
        <v>104.5</v>
      </c>
      <c r="H27" s="44"/>
      <c r="I27" s="116">
        <v>3.2</v>
      </c>
      <c r="J27" s="8"/>
      <c r="K27" s="43" t="s">
        <v>9</v>
      </c>
      <c r="L27" s="57" t="s">
        <v>25</v>
      </c>
      <c r="M27" s="55">
        <v>0.19</v>
      </c>
      <c r="N27" s="55">
        <v>0.04</v>
      </c>
      <c r="O27" s="55">
        <v>10.98</v>
      </c>
      <c r="P27" s="55">
        <v>43.9</v>
      </c>
      <c r="Q27" s="44">
        <v>685</v>
      </c>
      <c r="R27" s="116">
        <v>3.1</v>
      </c>
    </row>
    <row r="28" spans="1:18" ht="26.25" customHeight="1" x14ac:dyDescent="0.3">
      <c r="A28" s="107"/>
      <c r="B28" s="43"/>
      <c r="C28" s="57"/>
      <c r="D28" s="55"/>
      <c r="E28" s="55"/>
      <c r="F28" s="55"/>
      <c r="G28" s="55"/>
      <c r="H28" s="44"/>
      <c r="I28" s="116"/>
      <c r="J28" s="8"/>
      <c r="K28" s="43" t="s">
        <v>10</v>
      </c>
      <c r="L28" s="57">
        <v>40</v>
      </c>
      <c r="M28" s="55">
        <v>3.04</v>
      </c>
      <c r="N28" s="55">
        <v>0.32</v>
      </c>
      <c r="O28" s="55">
        <v>23.2</v>
      </c>
      <c r="P28" s="55">
        <v>104.5</v>
      </c>
      <c r="Q28" s="44"/>
      <c r="R28" s="116">
        <v>3.2</v>
      </c>
    </row>
    <row r="29" spans="1:18" ht="26.25" customHeight="1" x14ac:dyDescent="0.3">
      <c r="A29" s="108" t="s">
        <v>59</v>
      </c>
      <c r="B29" s="75"/>
      <c r="C29" s="210">
        <v>410</v>
      </c>
      <c r="D29" s="77">
        <f>SUM(D25:D27)</f>
        <v>15.09</v>
      </c>
      <c r="E29" s="77">
        <f>SUM(E25:E27)</f>
        <v>12.17</v>
      </c>
      <c r="F29" s="77">
        <f>SUM(F25:F27)</f>
        <v>43.29</v>
      </c>
      <c r="G29" s="77">
        <f>SUM(G25:G27)</f>
        <v>312.79000000000002</v>
      </c>
      <c r="H29" s="76"/>
      <c r="I29" s="229">
        <f>SUM(I25:I27)</f>
        <v>43.56</v>
      </c>
      <c r="J29" s="212" t="s">
        <v>59</v>
      </c>
      <c r="K29" s="234"/>
      <c r="L29" s="235">
        <v>417</v>
      </c>
      <c r="M29" s="236">
        <f>SUM(M25:M28)</f>
        <v>20.099999999999998</v>
      </c>
      <c r="N29" s="236">
        <f t="shared" ref="N29:P29" si="1">SUM(N25:N28)</f>
        <v>17.579999999999998</v>
      </c>
      <c r="O29" s="236">
        <f t="shared" si="1"/>
        <v>83.86</v>
      </c>
      <c r="P29" s="236">
        <f t="shared" si="1"/>
        <v>559.73</v>
      </c>
      <c r="Q29" s="237"/>
      <c r="R29" s="238">
        <f>SUM(R25:R28)</f>
        <v>43.56</v>
      </c>
    </row>
    <row r="30" spans="1:18" ht="39" customHeight="1" x14ac:dyDescent="0.3">
      <c r="A30" s="105" t="s">
        <v>63</v>
      </c>
      <c r="B30" s="202"/>
      <c r="C30" s="205"/>
      <c r="D30" s="206"/>
      <c r="E30" s="206"/>
      <c r="F30" s="206"/>
      <c r="G30" s="207"/>
      <c r="H30" s="208"/>
      <c r="I30" s="207"/>
      <c r="J30" s="211" t="s">
        <v>68</v>
      </c>
      <c r="K30" s="202"/>
      <c r="L30" s="205"/>
      <c r="M30" s="206"/>
      <c r="N30" s="206"/>
      <c r="O30" s="206"/>
      <c r="P30" s="207"/>
      <c r="Q30" s="208"/>
      <c r="R30" s="207"/>
    </row>
    <row r="31" spans="1:18" ht="39.75" customHeight="1" x14ac:dyDescent="0.3">
      <c r="A31" s="106" t="s">
        <v>43</v>
      </c>
      <c r="B31" s="43" t="s">
        <v>52</v>
      </c>
      <c r="C31" s="44">
        <v>50</v>
      </c>
      <c r="D31" s="240">
        <v>9.8699999999999992</v>
      </c>
      <c r="E31" s="240">
        <v>8.7200000000000006</v>
      </c>
      <c r="F31" s="240">
        <v>8.09</v>
      </c>
      <c r="G31" s="240">
        <v>164.44</v>
      </c>
      <c r="H31" s="44">
        <v>455</v>
      </c>
      <c r="I31" s="45">
        <v>25.97</v>
      </c>
      <c r="J31" s="209" t="s">
        <v>43</v>
      </c>
      <c r="K31" s="43" t="s">
        <v>163</v>
      </c>
      <c r="L31" s="44" t="s">
        <v>162</v>
      </c>
      <c r="M31" s="240">
        <v>9.86</v>
      </c>
      <c r="N31" s="240">
        <v>10.65</v>
      </c>
      <c r="O31" s="240">
        <v>18.43</v>
      </c>
      <c r="P31" s="240">
        <v>194.18</v>
      </c>
      <c r="Q31" s="44">
        <v>374</v>
      </c>
      <c r="R31" s="121">
        <v>23.52</v>
      </c>
    </row>
    <row r="32" spans="1:18" ht="28.5" customHeight="1" x14ac:dyDescent="0.3">
      <c r="A32" s="107"/>
      <c r="B32" s="43" t="s">
        <v>34</v>
      </c>
      <c r="C32" s="57">
        <v>100</v>
      </c>
      <c r="D32" s="239">
        <v>3.8</v>
      </c>
      <c r="E32" s="239">
        <v>6.8</v>
      </c>
      <c r="F32" s="239">
        <v>22.21</v>
      </c>
      <c r="G32" s="239">
        <v>151.4</v>
      </c>
      <c r="H32" s="44">
        <v>520</v>
      </c>
      <c r="I32" s="116">
        <v>6.99</v>
      </c>
      <c r="J32" s="8"/>
      <c r="K32" s="43" t="s">
        <v>22</v>
      </c>
      <c r="L32" s="57">
        <v>90</v>
      </c>
      <c r="M32" s="239">
        <v>3.29</v>
      </c>
      <c r="N32" s="239">
        <v>5.89</v>
      </c>
      <c r="O32" s="239">
        <v>19.25</v>
      </c>
      <c r="P32" s="239">
        <v>131.21</v>
      </c>
      <c r="Q32" s="44">
        <v>520</v>
      </c>
      <c r="R32" s="116">
        <v>13.74</v>
      </c>
    </row>
    <row r="33" spans="1:18" ht="20.25" customHeight="1" x14ac:dyDescent="0.3">
      <c r="A33" s="107"/>
      <c r="B33" s="17" t="s">
        <v>71</v>
      </c>
      <c r="C33" s="57">
        <v>20</v>
      </c>
      <c r="D33" s="239">
        <v>0.73</v>
      </c>
      <c r="E33" s="239">
        <v>0.49</v>
      </c>
      <c r="F33" s="239">
        <v>1.94</v>
      </c>
      <c r="G33" s="239">
        <v>14.8</v>
      </c>
      <c r="H33" s="44">
        <v>588</v>
      </c>
      <c r="I33" s="55">
        <v>4.3</v>
      </c>
      <c r="J33" s="8"/>
      <c r="K33" s="43" t="s">
        <v>9</v>
      </c>
      <c r="L33" s="57" t="s">
        <v>25</v>
      </c>
      <c r="M33" s="55">
        <v>0.19</v>
      </c>
      <c r="N33" s="55">
        <v>0.04</v>
      </c>
      <c r="O33" s="55">
        <v>10.98</v>
      </c>
      <c r="P33" s="55">
        <v>43.9</v>
      </c>
      <c r="Q33" s="44">
        <v>685</v>
      </c>
      <c r="R33" s="116">
        <v>3.1</v>
      </c>
    </row>
    <row r="34" spans="1:18" s="7" customFormat="1" ht="21" customHeight="1" x14ac:dyDescent="0.3">
      <c r="A34" s="109"/>
      <c r="B34" s="43" t="s">
        <v>9</v>
      </c>
      <c r="C34" s="57" t="s">
        <v>25</v>
      </c>
      <c r="D34" s="55">
        <v>0.19</v>
      </c>
      <c r="E34" s="55">
        <v>0.04</v>
      </c>
      <c r="F34" s="55">
        <v>10.98</v>
      </c>
      <c r="G34" s="55">
        <v>43.9</v>
      </c>
      <c r="H34" s="44">
        <v>685</v>
      </c>
      <c r="I34" s="116">
        <v>3.1</v>
      </c>
      <c r="J34" s="8"/>
      <c r="K34" s="43" t="s">
        <v>10</v>
      </c>
      <c r="L34" s="57">
        <v>40</v>
      </c>
      <c r="M34" s="55">
        <v>3.04</v>
      </c>
      <c r="N34" s="55">
        <v>0.32</v>
      </c>
      <c r="O34" s="55">
        <v>23.2</v>
      </c>
      <c r="P34" s="55">
        <v>104.5</v>
      </c>
      <c r="Q34" s="44"/>
      <c r="R34" s="116">
        <v>3.2</v>
      </c>
    </row>
    <row r="35" spans="1:18" ht="36" customHeight="1" x14ac:dyDescent="0.3">
      <c r="A35" s="107"/>
      <c r="B35" s="43" t="s">
        <v>10</v>
      </c>
      <c r="C35" s="57">
        <v>40</v>
      </c>
      <c r="D35" s="55">
        <v>3.04</v>
      </c>
      <c r="E35" s="55">
        <v>0.32</v>
      </c>
      <c r="F35" s="55">
        <v>23.2</v>
      </c>
      <c r="G35" s="55">
        <v>104.5</v>
      </c>
      <c r="H35" s="44"/>
      <c r="I35" s="116">
        <v>3.2</v>
      </c>
      <c r="J35" s="8"/>
      <c r="K35" s="43"/>
      <c r="L35" s="57"/>
      <c r="M35" s="55"/>
      <c r="N35" s="55"/>
      <c r="O35" s="55"/>
      <c r="P35" s="55"/>
      <c r="Q35" s="44"/>
      <c r="R35" s="116"/>
    </row>
    <row r="36" spans="1:18" ht="24" customHeight="1" thickBot="1" x14ac:dyDescent="0.35">
      <c r="A36" s="110" t="s">
        <v>59</v>
      </c>
      <c r="B36" s="226"/>
      <c r="C36" s="230">
        <v>500</v>
      </c>
      <c r="D36" s="231">
        <f>SUM(D30:D35)</f>
        <v>17.63</v>
      </c>
      <c r="E36" s="231">
        <f>SUM(E30:E35)</f>
        <v>16.369999999999997</v>
      </c>
      <c r="F36" s="231">
        <f>SUM(F30:F35)</f>
        <v>66.42</v>
      </c>
      <c r="G36" s="231">
        <f>SUM(G30:G35)</f>
        <v>479.04</v>
      </c>
      <c r="H36" s="232"/>
      <c r="I36" s="231">
        <f>SUM(I30:I35)</f>
        <v>43.56</v>
      </c>
      <c r="J36" s="60" t="s">
        <v>59</v>
      </c>
      <c r="K36" s="26"/>
      <c r="L36" s="27">
        <v>422</v>
      </c>
      <c r="M36" s="28">
        <f>SUM(M31:M35)</f>
        <v>16.38</v>
      </c>
      <c r="N36" s="28">
        <f>SUM(N31:N35)</f>
        <v>16.899999999999999</v>
      </c>
      <c r="O36" s="28">
        <f>SUM(O31:O35)</f>
        <v>71.86</v>
      </c>
      <c r="P36" s="28">
        <f>SUM(P31:P35)</f>
        <v>473.78999999999996</v>
      </c>
      <c r="Q36" s="27"/>
      <c r="R36" s="28">
        <f>SUM(R31:R35)</f>
        <v>43.56</v>
      </c>
    </row>
    <row r="37" spans="1:18" ht="15" x14ac:dyDescent="0.25">
      <c r="D37"/>
      <c r="E37"/>
      <c r="F37"/>
      <c r="G37"/>
      <c r="H37"/>
      <c r="I37"/>
      <c r="J37"/>
      <c r="M37"/>
      <c r="N37"/>
      <c r="O37"/>
      <c r="P37"/>
      <c r="Q37"/>
      <c r="R37"/>
    </row>
    <row r="38" spans="1:18" ht="15" x14ac:dyDescent="0.25">
      <c r="D38"/>
      <c r="E38"/>
      <c r="F38"/>
      <c r="G38"/>
      <c r="H38"/>
      <c r="I38"/>
      <c r="J38"/>
      <c r="M38"/>
      <c r="N38"/>
      <c r="O38"/>
      <c r="P38"/>
      <c r="Q38"/>
      <c r="R38"/>
    </row>
    <row r="39" spans="1:18" ht="15" x14ac:dyDescent="0.25">
      <c r="C39" s="1"/>
      <c r="D39"/>
      <c r="E39"/>
      <c r="F39"/>
      <c r="G39"/>
      <c r="H39"/>
      <c r="I39"/>
      <c r="J39"/>
      <c r="M39"/>
      <c r="N39"/>
      <c r="O39"/>
      <c r="P39"/>
      <c r="Q39"/>
      <c r="R39"/>
    </row>
    <row r="40" spans="1:18" ht="15" x14ac:dyDescent="0.25">
      <c r="D40"/>
      <c r="E40"/>
      <c r="F40"/>
      <c r="G40"/>
      <c r="H40"/>
      <c r="I40"/>
      <c r="J40"/>
      <c r="M40"/>
      <c r="N40"/>
      <c r="O40"/>
      <c r="P40"/>
      <c r="Q40"/>
      <c r="R40"/>
    </row>
    <row r="41" spans="1:18" ht="15" x14ac:dyDescent="0.25">
      <c r="D41"/>
      <c r="E41"/>
      <c r="F41"/>
      <c r="G41"/>
      <c r="H41"/>
      <c r="I41"/>
      <c r="J41"/>
      <c r="M41"/>
      <c r="N41"/>
      <c r="O41"/>
      <c r="P41"/>
      <c r="Q41"/>
      <c r="R41"/>
    </row>
    <row r="42" spans="1:18" ht="15" x14ac:dyDescent="0.25">
      <c r="D42"/>
      <c r="E42"/>
      <c r="F42"/>
      <c r="G42"/>
      <c r="H42"/>
      <c r="I42"/>
      <c r="J42"/>
      <c r="M42"/>
      <c r="N42"/>
      <c r="O42"/>
      <c r="P42"/>
      <c r="Q42"/>
      <c r="R42"/>
    </row>
  </sheetData>
  <mergeCells count="16">
    <mergeCell ref="R3:R4"/>
    <mergeCell ref="A3:A4"/>
    <mergeCell ref="J3:J4"/>
    <mergeCell ref="B1:F1"/>
    <mergeCell ref="B2:P2"/>
    <mergeCell ref="P3:P4"/>
    <mergeCell ref="B3:B4"/>
    <mergeCell ref="C3:C4"/>
    <mergeCell ref="I3:I4"/>
    <mergeCell ref="Q3:Q4"/>
    <mergeCell ref="D3:F3"/>
    <mergeCell ref="G3:G4"/>
    <mergeCell ref="K3:K4"/>
    <mergeCell ref="M3:O3"/>
    <mergeCell ref="H3:H4"/>
    <mergeCell ref="L3:L4"/>
  </mergeCells>
  <pageMargins left="0.70866141732283472" right="0.31496062992125984" top="0.74803149606299213" bottom="0.35433070866141736" header="0.31496062992125984" footer="0.31496062992125984"/>
  <pageSetup paperSize="9" scale="63" orientation="portrait" horizontalDpi="180" verticalDpi="180" r:id="rId1"/>
  <colBreaks count="1" manualBreakCount="1">
    <brk id="9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1"/>
  <sheetViews>
    <sheetView view="pageBreakPreview" topLeftCell="A38" zoomScale="55" zoomScaleSheetLayoutView="55" workbookViewId="0">
      <selection activeCell="J38" sqref="J38:R75"/>
    </sheetView>
  </sheetViews>
  <sheetFormatPr defaultRowHeight="15" x14ac:dyDescent="0.25"/>
  <cols>
    <col min="1" max="1" width="21.28515625" customWidth="1"/>
    <col min="2" max="2" width="38.5703125" customWidth="1"/>
    <col min="3" max="3" width="12.5703125" customWidth="1"/>
    <col min="4" max="5" width="9.28515625" style="1" bestFit="1" customWidth="1"/>
    <col min="6" max="6" width="10.7109375" style="1" customWidth="1"/>
    <col min="7" max="7" width="17.42578125" style="1" customWidth="1"/>
    <col min="8" max="8" width="10.28515625" customWidth="1"/>
    <col min="9" max="9" width="10.7109375" customWidth="1"/>
    <col min="10" max="10" width="22.140625" customWidth="1"/>
    <col min="11" max="11" width="38.28515625" customWidth="1"/>
    <col min="12" max="12" width="11.7109375" customWidth="1"/>
    <col min="13" max="14" width="9.42578125" style="1" bestFit="1" customWidth="1"/>
    <col min="15" max="15" width="10.5703125" style="1" customWidth="1"/>
    <col min="16" max="16" width="17.7109375" style="1" customWidth="1"/>
    <col min="17" max="17" width="10.28515625" customWidth="1"/>
    <col min="18" max="18" width="11" customWidth="1"/>
  </cols>
  <sheetData>
    <row r="1" spans="1:18" ht="18.75" x14ac:dyDescent="0.25">
      <c r="B1" s="279" t="s">
        <v>150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</row>
    <row r="2" spans="1:18" ht="31.5" customHeight="1" x14ac:dyDescent="0.25">
      <c r="A2" s="305" t="s">
        <v>55</v>
      </c>
      <c r="B2" s="306" t="s">
        <v>56</v>
      </c>
      <c r="C2" s="306" t="s">
        <v>57</v>
      </c>
      <c r="D2" s="307" t="s">
        <v>2</v>
      </c>
      <c r="E2" s="307"/>
      <c r="F2" s="307"/>
      <c r="G2" s="304" t="s">
        <v>3</v>
      </c>
      <c r="H2" s="305" t="s">
        <v>0</v>
      </c>
      <c r="I2" s="304" t="s">
        <v>1</v>
      </c>
      <c r="J2" s="305" t="s">
        <v>55</v>
      </c>
      <c r="K2" s="306" t="s">
        <v>56</v>
      </c>
      <c r="L2" s="306" t="s">
        <v>57</v>
      </c>
      <c r="M2" s="307" t="s">
        <v>2</v>
      </c>
      <c r="N2" s="307"/>
      <c r="O2" s="307"/>
      <c r="P2" s="304" t="s">
        <v>3</v>
      </c>
      <c r="Q2" s="305" t="s">
        <v>0</v>
      </c>
      <c r="R2" s="304" t="s">
        <v>1</v>
      </c>
    </row>
    <row r="3" spans="1:18" ht="19.5" customHeight="1" x14ac:dyDescent="0.25">
      <c r="A3" s="305"/>
      <c r="B3" s="306"/>
      <c r="C3" s="306"/>
      <c r="D3" s="64" t="s">
        <v>4</v>
      </c>
      <c r="E3" s="64" t="s">
        <v>5</v>
      </c>
      <c r="F3" s="64" t="s">
        <v>6</v>
      </c>
      <c r="G3" s="304"/>
      <c r="H3" s="305"/>
      <c r="I3" s="304"/>
      <c r="J3" s="305"/>
      <c r="K3" s="306"/>
      <c r="L3" s="306"/>
      <c r="M3" s="64" t="s">
        <v>4</v>
      </c>
      <c r="N3" s="64" t="s">
        <v>5</v>
      </c>
      <c r="O3" s="64" t="s">
        <v>6</v>
      </c>
      <c r="P3" s="304"/>
      <c r="Q3" s="305"/>
      <c r="R3" s="304"/>
    </row>
    <row r="4" spans="1:18" ht="20.25" customHeight="1" x14ac:dyDescent="0.3">
      <c r="A4" s="94" t="s">
        <v>58</v>
      </c>
      <c r="B4" s="94"/>
      <c r="C4" s="95"/>
      <c r="D4" s="25"/>
      <c r="E4" s="25"/>
      <c r="F4" s="25"/>
      <c r="G4" s="96"/>
      <c r="H4" s="95"/>
      <c r="I4" s="96"/>
      <c r="J4" s="94" t="s">
        <v>64</v>
      </c>
      <c r="K4" s="94" t="s">
        <v>43</v>
      </c>
      <c r="L4" s="95"/>
      <c r="M4" s="25"/>
      <c r="N4" s="25"/>
      <c r="O4" s="25"/>
      <c r="P4" s="96"/>
      <c r="Q4" s="95"/>
      <c r="R4" s="96"/>
    </row>
    <row r="5" spans="1:18" ht="34.5" customHeight="1" x14ac:dyDescent="0.3">
      <c r="A5" s="209" t="s">
        <v>43</v>
      </c>
      <c r="B5" s="43" t="s">
        <v>159</v>
      </c>
      <c r="C5" s="57">
        <v>130</v>
      </c>
      <c r="D5" s="55">
        <v>10.95</v>
      </c>
      <c r="E5" s="55">
        <v>15.57</v>
      </c>
      <c r="F5" s="55">
        <v>23.82</v>
      </c>
      <c r="G5" s="55">
        <v>195.39</v>
      </c>
      <c r="H5" s="44">
        <v>340</v>
      </c>
      <c r="I5" s="55">
        <v>32.93</v>
      </c>
      <c r="J5" s="209" t="s">
        <v>43</v>
      </c>
      <c r="K5" s="17" t="s">
        <v>11</v>
      </c>
      <c r="L5" s="21">
        <v>260</v>
      </c>
      <c r="M5" s="55">
        <v>16.09</v>
      </c>
      <c r="N5" s="55">
        <v>19.55</v>
      </c>
      <c r="O5" s="55">
        <v>39.58</v>
      </c>
      <c r="P5" s="45">
        <v>383.45</v>
      </c>
      <c r="Q5" s="24" t="s">
        <v>133</v>
      </c>
      <c r="R5" s="22">
        <v>54.27</v>
      </c>
    </row>
    <row r="6" spans="1:18" ht="38.25" customHeight="1" x14ac:dyDescent="0.3">
      <c r="A6" s="209"/>
      <c r="B6" s="139" t="s">
        <v>8</v>
      </c>
      <c r="C6" s="24">
        <v>60</v>
      </c>
      <c r="D6" s="25">
        <v>1.2</v>
      </c>
      <c r="E6" s="25">
        <v>3.6</v>
      </c>
      <c r="F6" s="25">
        <v>5.04</v>
      </c>
      <c r="G6" s="25">
        <v>88.2</v>
      </c>
      <c r="H6" s="24">
        <v>57</v>
      </c>
      <c r="I6" s="25">
        <v>14.74</v>
      </c>
      <c r="J6" s="209"/>
      <c r="K6" s="17" t="s">
        <v>154</v>
      </c>
      <c r="L6" s="21">
        <v>60</v>
      </c>
      <c r="M6" s="22">
        <v>3</v>
      </c>
      <c r="N6" s="22">
        <v>2.64</v>
      </c>
      <c r="O6" s="22">
        <v>0.96</v>
      </c>
      <c r="P6" s="22">
        <v>3.94</v>
      </c>
      <c r="Q6" s="233">
        <v>101</v>
      </c>
      <c r="R6" s="25">
        <v>13.91</v>
      </c>
    </row>
    <row r="7" spans="1:18" ht="20.25" customHeight="1" x14ac:dyDescent="0.3">
      <c r="A7" s="8"/>
      <c r="B7" s="43" t="s">
        <v>9</v>
      </c>
      <c r="C7" s="57" t="s">
        <v>25</v>
      </c>
      <c r="D7" s="55">
        <v>0.19</v>
      </c>
      <c r="E7" s="55">
        <v>0.04</v>
      </c>
      <c r="F7" s="55">
        <v>10.98</v>
      </c>
      <c r="G7" s="55">
        <v>43.9</v>
      </c>
      <c r="H7" s="44">
        <v>685</v>
      </c>
      <c r="I7" s="55">
        <v>3.1</v>
      </c>
      <c r="J7" s="8"/>
      <c r="K7" s="43" t="s">
        <v>26</v>
      </c>
      <c r="L7" s="57">
        <v>200</v>
      </c>
      <c r="M7" s="55">
        <v>1.1399999999999999</v>
      </c>
      <c r="N7" s="55">
        <v>0.66</v>
      </c>
      <c r="O7" s="55">
        <v>6.82</v>
      </c>
      <c r="P7" s="55">
        <v>37.799999999999997</v>
      </c>
      <c r="Q7" s="44">
        <v>692</v>
      </c>
      <c r="R7" s="55">
        <v>3.8</v>
      </c>
    </row>
    <row r="8" spans="1:18" ht="20.25" customHeight="1" x14ac:dyDescent="0.3">
      <c r="A8" s="8"/>
      <c r="B8" s="43" t="s">
        <v>10</v>
      </c>
      <c r="C8" s="57">
        <v>40</v>
      </c>
      <c r="D8" s="55">
        <v>3.04</v>
      </c>
      <c r="E8" s="55">
        <v>0.32</v>
      </c>
      <c r="F8" s="55">
        <v>23.2</v>
      </c>
      <c r="G8" s="55">
        <v>104.5</v>
      </c>
      <c r="H8" s="44"/>
      <c r="I8" s="55">
        <v>3.2</v>
      </c>
      <c r="J8" s="8"/>
      <c r="K8" s="43" t="s">
        <v>10</v>
      </c>
      <c r="L8" s="57">
        <v>37</v>
      </c>
      <c r="M8" s="55">
        <v>2.81</v>
      </c>
      <c r="N8" s="55">
        <v>0.3</v>
      </c>
      <c r="O8" s="55">
        <v>21.46</v>
      </c>
      <c r="P8" s="55">
        <v>96.66</v>
      </c>
      <c r="Q8" s="44"/>
      <c r="R8" s="55">
        <v>2.99</v>
      </c>
    </row>
    <row r="9" spans="1:18" ht="20.25" customHeight="1" x14ac:dyDescent="0.3">
      <c r="A9" s="212"/>
      <c r="B9" s="43" t="s">
        <v>98</v>
      </c>
      <c r="C9" s="57">
        <v>100</v>
      </c>
      <c r="D9" s="55">
        <v>0.4</v>
      </c>
      <c r="E9" s="55">
        <v>0.4</v>
      </c>
      <c r="F9" s="55">
        <v>9.8000000000000007</v>
      </c>
      <c r="G9" s="55">
        <v>44.4</v>
      </c>
      <c r="H9" s="44"/>
      <c r="I9" s="55">
        <v>21</v>
      </c>
      <c r="J9" s="212" t="s">
        <v>59</v>
      </c>
      <c r="K9" s="43"/>
      <c r="L9" s="203">
        <f>SUM(L5:L8)</f>
        <v>557</v>
      </c>
      <c r="M9" s="203">
        <f>SUM(M5:M8)</f>
        <v>23.04</v>
      </c>
      <c r="N9" s="203">
        <f>SUM(N5:N8)</f>
        <v>23.150000000000002</v>
      </c>
      <c r="O9" s="203">
        <f>SUM(O5:O8)</f>
        <v>68.819999999999993</v>
      </c>
      <c r="P9" s="203">
        <f>SUM(P5:P8)</f>
        <v>521.85</v>
      </c>
      <c r="Q9" s="8"/>
      <c r="R9" s="204">
        <f>SUM(R5:R8)</f>
        <v>74.97</v>
      </c>
    </row>
    <row r="10" spans="1:18" ht="26.25" customHeight="1" x14ac:dyDescent="0.3">
      <c r="A10" s="212" t="s">
        <v>59</v>
      </c>
      <c r="B10" s="75"/>
      <c r="C10" s="76">
        <v>542</v>
      </c>
      <c r="D10" s="77">
        <f>SUM(D4:D9)</f>
        <v>15.78</v>
      </c>
      <c r="E10" s="77">
        <f>SUM(E4:E9)</f>
        <v>19.93</v>
      </c>
      <c r="F10" s="77">
        <f>SUM(F4:F9)</f>
        <v>72.84</v>
      </c>
      <c r="G10" s="77">
        <f>SUM(G4:G9)</f>
        <v>476.38999999999993</v>
      </c>
      <c r="H10" s="44"/>
      <c r="I10" s="77">
        <f>SUM(I4:I9)</f>
        <v>74.97</v>
      </c>
      <c r="J10" s="212"/>
      <c r="K10" s="178" t="s">
        <v>100</v>
      </c>
      <c r="L10" s="193">
        <v>250</v>
      </c>
      <c r="M10" s="25">
        <v>8.25</v>
      </c>
      <c r="N10" s="25">
        <v>10.35</v>
      </c>
      <c r="O10" s="25">
        <v>18.329999999999998</v>
      </c>
      <c r="P10" s="25">
        <v>160.38</v>
      </c>
      <c r="Q10" s="193" t="s">
        <v>101</v>
      </c>
      <c r="R10" s="25">
        <v>18.34</v>
      </c>
    </row>
    <row r="11" spans="1:18" ht="26.25" customHeight="1" x14ac:dyDescent="0.3">
      <c r="A11" s="94" t="s">
        <v>37</v>
      </c>
      <c r="B11" s="17" t="s">
        <v>28</v>
      </c>
      <c r="C11" s="24">
        <v>250</v>
      </c>
      <c r="D11" s="25">
        <v>5.77</v>
      </c>
      <c r="E11" s="25">
        <v>7.84</v>
      </c>
      <c r="F11" s="25">
        <v>16.75</v>
      </c>
      <c r="G11" s="25">
        <v>197.65</v>
      </c>
      <c r="H11" s="24">
        <v>155</v>
      </c>
      <c r="I11" s="25">
        <v>15.42</v>
      </c>
      <c r="J11" s="24"/>
      <c r="K11" s="17" t="s">
        <v>19</v>
      </c>
      <c r="L11" s="24">
        <v>90</v>
      </c>
      <c r="M11" s="25">
        <v>10.63</v>
      </c>
      <c r="N11" s="25">
        <v>11.28</v>
      </c>
      <c r="O11" s="25">
        <v>20.95</v>
      </c>
      <c r="P11" s="25">
        <v>221.38</v>
      </c>
      <c r="Q11" s="24">
        <v>498</v>
      </c>
      <c r="R11" s="25">
        <v>44.19</v>
      </c>
    </row>
    <row r="12" spans="1:18" ht="37.5" x14ac:dyDescent="0.3">
      <c r="A12" s="94"/>
      <c r="B12" s="74" t="s">
        <v>99</v>
      </c>
      <c r="C12" s="44">
        <v>80</v>
      </c>
      <c r="D12" s="45">
        <v>10.98</v>
      </c>
      <c r="E12" s="45">
        <v>9.9</v>
      </c>
      <c r="F12" s="45">
        <v>30.16</v>
      </c>
      <c r="G12" s="45">
        <v>176.26</v>
      </c>
      <c r="H12" s="44">
        <v>440</v>
      </c>
      <c r="I12" s="45">
        <v>42.67</v>
      </c>
      <c r="J12" s="24"/>
      <c r="K12" s="43" t="s">
        <v>17</v>
      </c>
      <c r="L12" s="54">
        <v>150</v>
      </c>
      <c r="M12" s="49">
        <v>5.58</v>
      </c>
      <c r="N12" s="49">
        <v>5.08</v>
      </c>
      <c r="O12" s="49">
        <v>38.74</v>
      </c>
      <c r="P12" s="49">
        <v>246</v>
      </c>
      <c r="Q12" s="8">
        <v>508</v>
      </c>
      <c r="R12" s="49">
        <v>18.399999999999999</v>
      </c>
    </row>
    <row r="13" spans="1:18" ht="22.5" customHeight="1" x14ac:dyDescent="0.3">
      <c r="A13" s="213"/>
      <c r="B13" s="43" t="s">
        <v>22</v>
      </c>
      <c r="C13" s="54">
        <v>150</v>
      </c>
      <c r="D13" s="49">
        <v>3.8</v>
      </c>
      <c r="E13" s="49">
        <v>6.8</v>
      </c>
      <c r="F13" s="49">
        <v>22.21</v>
      </c>
      <c r="G13" s="55">
        <v>181.68</v>
      </c>
      <c r="H13" s="8">
        <v>520</v>
      </c>
      <c r="I13" s="49">
        <v>25.04</v>
      </c>
      <c r="J13" s="24"/>
      <c r="K13" s="10" t="s">
        <v>47</v>
      </c>
      <c r="L13" s="57">
        <v>20</v>
      </c>
      <c r="M13" s="55">
        <v>0.73</v>
      </c>
      <c r="N13" s="55">
        <v>0.49</v>
      </c>
      <c r="O13" s="55">
        <v>1.94</v>
      </c>
      <c r="P13" s="55">
        <v>14.8</v>
      </c>
      <c r="Q13" s="44">
        <v>588</v>
      </c>
      <c r="R13" s="55">
        <v>2.2000000000000002</v>
      </c>
    </row>
    <row r="14" spans="1:18" ht="22.5" customHeight="1" x14ac:dyDescent="0.3">
      <c r="A14" s="213"/>
      <c r="B14" s="23" t="s">
        <v>42</v>
      </c>
      <c r="C14" s="24">
        <v>200</v>
      </c>
      <c r="D14" s="25">
        <v>0.47</v>
      </c>
      <c r="E14" s="25">
        <v>0</v>
      </c>
      <c r="F14" s="25">
        <v>19.78</v>
      </c>
      <c r="G14" s="25">
        <v>112.68</v>
      </c>
      <c r="H14" s="24">
        <v>639</v>
      </c>
      <c r="I14" s="25">
        <v>5.5</v>
      </c>
      <c r="J14" s="24"/>
      <c r="K14" s="23" t="s">
        <v>42</v>
      </c>
      <c r="L14" s="24">
        <v>200</v>
      </c>
      <c r="M14" s="25">
        <v>0.47</v>
      </c>
      <c r="N14" s="25">
        <v>0</v>
      </c>
      <c r="O14" s="25">
        <v>19.78</v>
      </c>
      <c r="P14" s="25">
        <v>112.68</v>
      </c>
      <c r="Q14" s="24">
        <v>639</v>
      </c>
      <c r="R14" s="25">
        <v>5.5</v>
      </c>
    </row>
    <row r="15" spans="1:18" ht="22.5" customHeight="1" x14ac:dyDescent="0.3">
      <c r="A15" s="213"/>
      <c r="B15" s="10" t="s">
        <v>10</v>
      </c>
      <c r="C15" s="21">
        <v>40</v>
      </c>
      <c r="D15" s="22">
        <v>3.04</v>
      </c>
      <c r="E15" s="22">
        <v>0.32</v>
      </c>
      <c r="F15" s="22">
        <v>19.68</v>
      </c>
      <c r="G15" s="22">
        <v>104.5</v>
      </c>
      <c r="H15" s="15"/>
      <c r="I15" s="22">
        <v>3.2</v>
      </c>
      <c r="J15" s="24"/>
      <c r="K15" s="10" t="s">
        <v>10</v>
      </c>
      <c r="L15" s="21">
        <v>40</v>
      </c>
      <c r="M15" s="22">
        <v>3.04</v>
      </c>
      <c r="N15" s="22">
        <v>0.32</v>
      </c>
      <c r="O15" s="22">
        <v>19.68</v>
      </c>
      <c r="P15" s="22">
        <v>104.5</v>
      </c>
      <c r="Q15" s="15"/>
      <c r="R15" s="22">
        <v>3.2</v>
      </c>
    </row>
    <row r="16" spans="1:18" ht="22.5" customHeight="1" x14ac:dyDescent="0.3">
      <c r="A16" s="72" t="s">
        <v>76</v>
      </c>
      <c r="B16" s="26"/>
      <c r="C16" s="91">
        <f>SUM(C11:C15)</f>
        <v>720</v>
      </c>
      <c r="D16" s="91">
        <f>SUM(D11:D15)</f>
        <v>24.06</v>
      </c>
      <c r="E16" s="91">
        <f>SUM(E11:E15)</f>
        <v>24.860000000000003</v>
      </c>
      <c r="F16" s="91">
        <f>SUM(F11:F15)</f>
        <v>108.58000000000001</v>
      </c>
      <c r="G16" s="91">
        <f>SUM(G11:G15)</f>
        <v>772.77</v>
      </c>
      <c r="H16" s="24"/>
      <c r="I16" s="47">
        <f>SUM(I11:I15)</f>
        <v>91.83</v>
      </c>
      <c r="J16" s="72" t="s">
        <v>76</v>
      </c>
      <c r="K16" s="26"/>
      <c r="L16" s="27">
        <f>SUM(L10:L15)</f>
        <v>750</v>
      </c>
      <c r="M16" s="27">
        <f t="shared" ref="M16:P16" si="0">SUM(M10:M15)</f>
        <v>28.7</v>
      </c>
      <c r="N16" s="27">
        <f t="shared" si="0"/>
        <v>27.52</v>
      </c>
      <c r="O16" s="27">
        <f t="shared" si="0"/>
        <v>119.42000000000002</v>
      </c>
      <c r="P16" s="27">
        <f t="shared" si="0"/>
        <v>859.74</v>
      </c>
      <c r="Q16" s="27"/>
      <c r="R16" s="28">
        <f>SUM(R10:R15)</f>
        <v>91.830000000000013</v>
      </c>
    </row>
    <row r="17" spans="1:18" ht="22.5" customHeight="1" x14ac:dyDescent="0.3">
      <c r="A17" s="72" t="s">
        <v>44</v>
      </c>
      <c r="B17" s="26"/>
      <c r="C17" s="91">
        <f>C10+C16</f>
        <v>1262</v>
      </c>
      <c r="D17" s="91">
        <f>D10+D16</f>
        <v>39.839999999999996</v>
      </c>
      <c r="E17" s="91">
        <f>E10+E16</f>
        <v>44.790000000000006</v>
      </c>
      <c r="F17" s="91">
        <f>F10+F16</f>
        <v>181.42000000000002</v>
      </c>
      <c r="G17" s="91">
        <f>G10+G16</f>
        <v>1249.1599999999999</v>
      </c>
      <c r="H17" s="24"/>
      <c r="I17" s="47">
        <f>I10+I16</f>
        <v>166.8</v>
      </c>
      <c r="J17" s="72" t="s">
        <v>44</v>
      </c>
      <c r="K17" s="26"/>
      <c r="L17" s="27">
        <f>L9+L16</f>
        <v>1307</v>
      </c>
      <c r="M17" s="27">
        <f t="shared" ref="M17:P17" si="1">M9+M16</f>
        <v>51.739999999999995</v>
      </c>
      <c r="N17" s="27">
        <f t="shared" si="1"/>
        <v>50.67</v>
      </c>
      <c r="O17" s="27">
        <f t="shared" si="1"/>
        <v>188.24</v>
      </c>
      <c r="P17" s="27">
        <f t="shared" si="1"/>
        <v>1381.5900000000001</v>
      </c>
      <c r="Q17" s="27"/>
      <c r="R17" s="28">
        <f>R9+R16</f>
        <v>166.8</v>
      </c>
    </row>
    <row r="18" spans="1:18" ht="22.5" customHeight="1" x14ac:dyDescent="0.3">
      <c r="A18" s="94" t="s">
        <v>60</v>
      </c>
      <c r="B18" s="94"/>
      <c r="C18" s="95"/>
      <c r="D18" s="25"/>
      <c r="E18" s="25"/>
      <c r="F18" s="25"/>
      <c r="G18" s="96"/>
      <c r="H18" s="95"/>
      <c r="I18" s="96"/>
      <c r="J18" s="94" t="s">
        <v>65</v>
      </c>
      <c r="K18" s="94"/>
      <c r="L18" s="95"/>
      <c r="M18" s="25"/>
      <c r="N18" s="25"/>
      <c r="O18" s="25"/>
      <c r="P18" s="96"/>
      <c r="Q18" s="95"/>
      <c r="R18" s="96"/>
    </row>
    <row r="19" spans="1:18" ht="34.5" customHeight="1" x14ac:dyDescent="0.3">
      <c r="A19" s="209" t="s">
        <v>43</v>
      </c>
      <c r="B19" s="17" t="s">
        <v>11</v>
      </c>
      <c r="C19" s="21">
        <v>260</v>
      </c>
      <c r="D19" s="55">
        <v>16.09</v>
      </c>
      <c r="E19" s="55">
        <v>19.55</v>
      </c>
      <c r="F19" s="55">
        <v>39.58</v>
      </c>
      <c r="G19" s="45">
        <v>383.45</v>
      </c>
      <c r="H19" s="24" t="s">
        <v>133</v>
      </c>
      <c r="I19" s="22">
        <v>54.27</v>
      </c>
      <c r="J19" s="209" t="s">
        <v>43</v>
      </c>
      <c r="K19" s="43" t="s">
        <v>78</v>
      </c>
      <c r="L19" s="44">
        <v>80</v>
      </c>
      <c r="M19" s="44">
        <v>15.25</v>
      </c>
      <c r="N19" s="44">
        <v>3.54</v>
      </c>
      <c r="O19" s="44">
        <v>10.67</v>
      </c>
      <c r="P19" s="44">
        <v>135.57</v>
      </c>
      <c r="Q19" s="44">
        <v>454</v>
      </c>
      <c r="R19" s="45">
        <v>40.83</v>
      </c>
    </row>
    <row r="20" spans="1:18" ht="38.25" customHeight="1" x14ac:dyDescent="0.3">
      <c r="A20" s="8"/>
      <c r="B20" s="17" t="s">
        <v>155</v>
      </c>
      <c r="C20" s="24">
        <v>60</v>
      </c>
      <c r="D20" s="25">
        <v>1.3</v>
      </c>
      <c r="E20" s="25">
        <v>6.04</v>
      </c>
      <c r="F20" s="25">
        <v>2.2000000000000002</v>
      </c>
      <c r="G20" s="25">
        <v>73.400000000000006</v>
      </c>
      <c r="H20" s="44" t="s">
        <v>156</v>
      </c>
      <c r="I20" s="55">
        <v>13.7</v>
      </c>
      <c r="J20" s="8"/>
      <c r="K20" s="43" t="s">
        <v>12</v>
      </c>
      <c r="L20" s="44">
        <v>150</v>
      </c>
      <c r="M20" s="45">
        <v>3.32</v>
      </c>
      <c r="N20" s="45">
        <v>5.84</v>
      </c>
      <c r="O20" s="45">
        <v>26.8</v>
      </c>
      <c r="P20" s="45">
        <v>219.5</v>
      </c>
      <c r="Q20" s="44">
        <v>332</v>
      </c>
      <c r="R20" s="45">
        <v>15.5</v>
      </c>
    </row>
    <row r="21" spans="1:18" ht="37.5" customHeight="1" x14ac:dyDescent="0.3">
      <c r="A21" s="8"/>
      <c r="B21" s="43" t="s">
        <v>26</v>
      </c>
      <c r="C21" s="57">
        <v>200</v>
      </c>
      <c r="D21" s="55">
        <v>1.1399999999999999</v>
      </c>
      <c r="E21" s="55">
        <v>0.66</v>
      </c>
      <c r="F21" s="55">
        <v>6.82</v>
      </c>
      <c r="G21" s="55">
        <v>37.799999999999997</v>
      </c>
      <c r="H21" s="44">
        <v>692</v>
      </c>
      <c r="I21" s="55">
        <v>3.8</v>
      </c>
      <c r="J21" s="8"/>
      <c r="K21" s="10" t="s">
        <v>47</v>
      </c>
      <c r="L21" s="57">
        <v>20</v>
      </c>
      <c r="M21" s="55">
        <v>0.73</v>
      </c>
      <c r="N21" s="55">
        <v>0.49</v>
      </c>
      <c r="O21" s="55">
        <v>1.94</v>
      </c>
      <c r="P21" s="55">
        <v>14.8</v>
      </c>
      <c r="Q21" s="44">
        <v>588</v>
      </c>
      <c r="R21" s="55">
        <v>2.2000000000000002</v>
      </c>
    </row>
    <row r="22" spans="1:18" ht="24" customHeight="1" x14ac:dyDescent="0.3">
      <c r="A22" s="8"/>
      <c r="B22" s="43" t="s">
        <v>10</v>
      </c>
      <c r="C22" s="57">
        <v>40</v>
      </c>
      <c r="D22" s="55">
        <v>3.04</v>
      </c>
      <c r="E22" s="55">
        <v>0.32</v>
      </c>
      <c r="F22" s="55">
        <v>23.2</v>
      </c>
      <c r="G22" s="55">
        <v>104.5</v>
      </c>
      <c r="H22" s="44"/>
      <c r="I22" s="55">
        <v>3.2</v>
      </c>
      <c r="J22" s="8"/>
      <c r="K22" s="43" t="s">
        <v>72</v>
      </c>
      <c r="L22" s="57">
        <v>40</v>
      </c>
      <c r="M22" s="55">
        <v>0.4</v>
      </c>
      <c r="N22" s="45">
        <v>0</v>
      </c>
      <c r="O22" s="45">
        <v>0.86</v>
      </c>
      <c r="P22" s="45">
        <v>6.54</v>
      </c>
      <c r="Q22" s="45"/>
      <c r="R22" s="45">
        <v>9.44</v>
      </c>
    </row>
    <row r="23" spans="1:18" ht="24.75" customHeight="1" x14ac:dyDescent="0.3">
      <c r="A23" s="212" t="s">
        <v>59</v>
      </c>
      <c r="B23" s="75"/>
      <c r="C23" s="76">
        <f ca="1">SUM(C19:C23)</f>
        <v>560</v>
      </c>
      <c r="D23" s="76">
        <f ca="1">SUM(D19:D23)</f>
        <v>21.57</v>
      </c>
      <c r="E23" s="76">
        <f ca="1">SUM(E19:E23)</f>
        <v>26.57</v>
      </c>
      <c r="F23" s="76">
        <f ca="1">SUM(F19:F23)</f>
        <v>71.8</v>
      </c>
      <c r="G23" s="77">
        <f ca="1">SUM(G19:G23)</f>
        <v>599.15000000000009</v>
      </c>
      <c r="H23" s="209"/>
      <c r="I23" s="77">
        <f ca="1">SUM(I19:I23)</f>
        <v>74.97</v>
      </c>
      <c r="J23" s="8"/>
      <c r="K23" s="43" t="s">
        <v>26</v>
      </c>
      <c r="L23" s="57">
        <v>200</v>
      </c>
      <c r="M23" s="55">
        <v>1.1399999999999999</v>
      </c>
      <c r="N23" s="55">
        <v>0.66</v>
      </c>
      <c r="O23" s="55">
        <v>6.82</v>
      </c>
      <c r="P23" s="55">
        <v>37.799999999999997</v>
      </c>
      <c r="Q23" s="44">
        <v>692</v>
      </c>
      <c r="R23" s="55">
        <v>3.8</v>
      </c>
    </row>
    <row r="24" spans="1:18" ht="18.75" x14ac:dyDescent="0.3">
      <c r="A24" s="94" t="s">
        <v>37</v>
      </c>
      <c r="B24" s="17" t="s">
        <v>105</v>
      </c>
      <c r="C24" s="24">
        <v>250</v>
      </c>
      <c r="D24" s="25">
        <v>4.4000000000000004</v>
      </c>
      <c r="E24" s="25">
        <v>5.3</v>
      </c>
      <c r="F24" s="25">
        <v>16.88</v>
      </c>
      <c r="G24" s="25">
        <v>223.12</v>
      </c>
      <c r="H24" s="24" t="s">
        <v>106</v>
      </c>
      <c r="I24" s="25">
        <v>16.399999999999999</v>
      </c>
      <c r="J24" s="8"/>
      <c r="K24" s="43" t="s">
        <v>10</v>
      </c>
      <c r="L24" s="57">
        <v>40</v>
      </c>
      <c r="M24" s="55">
        <v>3.04</v>
      </c>
      <c r="N24" s="55">
        <v>0.32</v>
      </c>
      <c r="O24" s="55">
        <v>23.2</v>
      </c>
      <c r="P24" s="55">
        <v>104.5</v>
      </c>
      <c r="Q24" s="44"/>
      <c r="R24" s="55">
        <v>3.2</v>
      </c>
    </row>
    <row r="25" spans="1:18" ht="35.25" customHeight="1" x14ac:dyDescent="0.3">
      <c r="A25" s="213"/>
      <c r="B25" s="43" t="s">
        <v>78</v>
      </c>
      <c r="C25" s="44">
        <v>80</v>
      </c>
      <c r="D25" s="44">
        <v>15.25</v>
      </c>
      <c r="E25" s="44">
        <v>3.54</v>
      </c>
      <c r="F25" s="44">
        <v>10.67</v>
      </c>
      <c r="G25" s="44">
        <v>135.57</v>
      </c>
      <c r="H25" s="44">
        <v>454</v>
      </c>
      <c r="I25" s="45">
        <v>40.83</v>
      </c>
      <c r="J25" s="212" t="s">
        <v>59</v>
      </c>
      <c r="K25" s="75"/>
      <c r="L25" s="210">
        <f>SUM(L19:L24)</f>
        <v>530</v>
      </c>
      <c r="M25" s="77">
        <f>SUM(M19:M24)</f>
        <v>23.88</v>
      </c>
      <c r="N25" s="77">
        <f>SUM(N19:N24)</f>
        <v>10.85</v>
      </c>
      <c r="O25" s="77">
        <f>SUM(O19:O24)</f>
        <v>70.289999999999992</v>
      </c>
      <c r="P25" s="77">
        <f>SUM(P19:P24)</f>
        <v>518.71</v>
      </c>
      <c r="Q25" s="76"/>
      <c r="R25" s="77">
        <f>SUM(R19:R24)</f>
        <v>74.97</v>
      </c>
    </row>
    <row r="26" spans="1:18" ht="39.75" customHeight="1" x14ac:dyDescent="0.3">
      <c r="A26" s="213"/>
      <c r="B26" s="23" t="s">
        <v>51</v>
      </c>
      <c r="C26" s="21">
        <v>150</v>
      </c>
      <c r="D26" s="22">
        <v>4.25</v>
      </c>
      <c r="E26" s="22">
        <v>6.48</v>
      </c>
      <c r="F26" s="22">
        <v>35.49</v>
      </c>
      <c r="G26" s="22">
        <v>225.8</v>
      </c>
      <c r="H26" s="24">
        <v>510</v>
      </c>
      <c r="I26" s="22">
        <v>9.1</v>
      </c>
      <c r="J26" s="94" t="s">
        <v>37</v>
      </c>
      <c r="K26" s="17" t="s">
        <v>165</v>
      </c>
      <c r="L26" s="44">
        <v>200</v>
      </c>
      <c r="M26" s="45">
        <v>4.37</v>
      </c>
      <c r="N26" s="45">
        <v>3.88</v>
      </c>
      <c r="O26" s="45">
        <v>24.66</v>
      </c>
      <c r="P26" s="45">
        <v>119.6</v>
      </c>
      <c r="Q26" s="44">
        <v>148</v>
      </c>
      <c r="R26" s="45">
        <v>13.21</v>
      </c>
    </row>
    <row r="27" spans="1:18" ht="24" customHeight="1" x14ac:dyDescent="0.3">
      <c r="A27" s="213"/>
      <c r="B27" s="23" t="s">
        <v>108</v>
      </c>
      <c r="C27" s="21">
        <v>20</v>
      </c>
      <c r="D27" s="22">
        <v>0.66</v>
      </c>
      <c r="E27" s="22">
        <v>0.48</v>
      </c>
      <c r="F27" s="22">
        <v>1.78</v>
      </c>
      <c r="G27" s="22">
        <v>14.16</v>
      </c>
      <c r="H27" s="24" t="s">
        <v>109</v>
      </c>
      <c r="I27" s="22">
        <v>2.2000000000000002</v>
      </c>
      <c r="J27" s="24"/>
      <c r="K27" s="17" t="s">
        <v>144</v>
      </c>
      <c r="L27" s="24" t="s">
        <v>33</v>
      </c>
      <c r="M27" s="25">
        <v>14.14</v>
      </c>
      <c r="N27" s="25">
        <v>6.24</v>
      </c>
      <c r="O27" s="25">
        <v>26.82</v>
      </c>
      <c r="P27" s="25">
        <v>204.95</v>
      </c>
      <c r="Q27" s="24">
        <v>439</v>
      </c>
      <c r="R27" s="25">
        <v>35.479999999999997</v>
      </c>
    </row>
    <row r="28" spans="1:18" ht="36" customHeight="1" x14ac:dyDescent="0.3">
      <c r="A28" s="213"/>
      <c r="B28" s="17" t="s">
        <v>71</v>
      </c>
      <c r="C28" s="21">
        <v>60</v>
      </c>
      <c r="D28" s="22">
        <v>0.66</v>
      </c>
      <c r="E28" s="25">
        <v>0.12</v>
      </c>
      <c r="F28" s="25">
        <v>2.2799999999999998</v>
      </c>
      <c r="G28" s="25">
        <v>12.81</v>
      </c>
      <c r="H28" s="25"/>
      <c r="I28" s="25">
        <v>12.9</v>
      </c>
      <c r="J28" s="24"/>
      <c r="K28" s="43" t="s">
        <v>22</v>
      </c>
      <c r="L28" s="54">
        <v>150</v>
      </c>
      <c r="M28" s="49">
        <v>3.8</v>
      </c>
      <c r="N28" s="49">
        <v>6.8</v>
      </c>
      <c r="O28" s="49">
        <v>22.21</v>
      </c>
      <c r="P28" s="55">
        <v>181.68</v>
      </c>
      <c r="Q28" s="8">
        <v>520</v>
      </c>
      <c r="R28" s="49">
        <v>25.04</v>
      </c>
    </row>
    <row r="29" spans="1:18" ht="26.25" customHeight="1" x14ac:dyDescent="0.3">
      <c r="A29" s="213"/>
      <c r="B29" s="53" t="s">
        <v>164</v>
      </c>
      <c r="C29" s="44">
        <v>200</v>
      </c>
      <c r="D29" s="45">
        <v>0.12</v>
      </c>
      <c r="E29" s="45">
        <v>0.02</v>
      </c>
      <c r="F29" s="45">
        <v>6.74</v>
      </c>
      <c r="G29" s="45">
        <v>68</v>
      </c>
      <c r="H29" s="44">
        <v>699</v>
      </c>
      <c r="I29" s="45">
        <v>7.2</v>
      </c>
      <c r="J29" s="24"/>
      <c r="K29" s="17" t="s">
        <v>45</v>
      </c>
      <c r="L29" s="24">
        <v>60</v>
      </c>
      <c r="M29" s="25">
        <v>0.8</v>
      </c>
      <c r="N29" s="25">
        <v>2.7</v>
      </c>
      <c r="O29" s="25">
        <v>15.3</v>
      </c>
      <c r="P29" s="25">
        <v>57</v>
      </c>
      <c r="Q29" s="44">
        <v>34</v>
      </c>
      <c r="R29" s="25">
        <v>8.1</v>
      </c>
    </row>
    <row r="30" spans="1:18" ht="24" customHeight="1" x14ac:dyDescent="0.3">
      <c r="A30" s="213"/>
      <c r="B30" s="17" t="s">
        <v>10</v>
      </c>
      <c r="C30" s="21">
        <v>40</v>
      </c>
      <c r="D30" s="22">
        <v>3.04</v>
      </c>
      <c r="E30" s="22">
        <v>0.32</v>
      </c>
      <c r="F30" s="22">
        <v>19.68</v>
      </c>
      <c r="G30" s="22">
        <v>104.5</v>
      </c>
      <c r="H30" s="24"/>
      <c r="I30" s="22">
        <v>3.2</v>
      </c>
      <c r="J30" s="24"/>
      <c r="K30" s="23" t="s">
        <v>30</v>
      </c>
      <c r="L30" s="24">
        <v>200</v>
      </c>
      <c r="M30" s="25">
        <v>0.15</v>
      </c>
      <c r="N30" s="25">
        <v>0.14000000000000001</v>
      </c>
      <c r="O30" s="25">
        <v>9.33</v>
      </c>
      <c r="P30" s="25">
        <v>64</v>
      </c>
      <c r="Q30" s="24">
        <v>701</v>
      </c>
      <c r="R30" s="25">
        <v>6.8</v>
      </c>
    </row>
    <row r="31" spans="1:18" ht="18.75" x14ac:dyDescent="0.3">
      <c r="A31" s="72" t="s">
        <v>76</v>
      </c>
      <c r="B31" s="26"/>
      <c r="C31" s="91">
        <f>SUM(C24:C30)</f>
        <v>800</v>
      </c>
      <c r="D31" s="47">
        <f t="shared" ref="D31:G31" si="2">SUM(D24:D30)</f>
        <v>28.38</v>
      </c>
      <c r="E31" s="47">
        <f t="shared" si="2"/>
        <v>16.259999999999998</v>
      </c>
      <c r="F31" s="47">
        <f t="shared" si="2"/>
        <v>93.519999999999982</v>
      </c>
      <c r="G31" s="47">
        <f t="shared" si="2"/>
        <v>783.95999999999992</v>
      </c>
      <c r="H31" s="24"/>
      <c r="I31" s="47">
        <f>SUM(I24:I30)</f>
        <v>91.830000000000013</v>
      </c>
      <c r="J31" s="44"/>
      <c r="K31" s="17" t="s">
        <v>10</v>
      </c>
      <c r="L31" s="21">
        <v>40</v>
      </c>
      <c r="M31" s="22">
        <v>3.04</v>
      </c>
      <c r="N31" s="22">
        <v>0.32</v>
      </c>
      <c r="O31" s="22">
        <v>19.68</v>
      </c>
      <c r="P31" s="22">
        <v>104.5</v>
      </c>
      <c r="Q31" s="24"/>
      <c r="R31" s="22">
        <v>3.2</v>
      </c>
    </row>
    <row r="32" spans="1:18" ht="21.75" customHeight="1" x14ac:dyDescent="0.3">
      <c r="A32" s="72" t="s">
        <v>44</v>
      </c>
      <c r="B32" s="26"/>
      <c r="C32" s="27">
        <f ca="1">C31+C23</f>
        <v>1360</v>
      </c>
      <c r="D32" s="27">
        <f ca="1">D31+D23</f>
        <v>49.95</v>
      </c>
      <c r="E32" s="27">
        <f ca="1">E31+E23</f>
        <v>42.83</v>
      </c>
      <c r="F32" s="27">
        <f ca="1">F31+F23</f>
        <v>165.32</v>
      </c>
      <c r="G32" s="27">
        <f ca="1">G31+G23</f>
        <v>1383.1100000000001</v>
      </c>
      <c r="H32" s="27"/>
      <c r="I32" s="28">
        <f ca="1">I31+I23</f>
        <v>166.8</v>
      </c>
      <c r="J32" s="72" t="s">
        <v>76</v>
      </c>
      <c r="K32" s="26"/>
      <c r="L32" s="27">
        <v>730</v>
      </c>
      <c r="M32" s="27">
        <f>SUM(M26:M31)</f>
        <v>26.3</v>
      </c>
      <c r="N32" s="27">
        <f>SUM(N26:N31)</f>
        <v>20.080000000000002</v>
      </c>
      <c r="O32" s="27">
        <f>SUM(O26:O31)</f>
        <v>118</v>
      </c>
      <c r="P32" s="27">
        <f>SUM(P26:P31)</f>
        <v>731.73</v>
      </c>
      <c r="Q32" s="27"/>
      <c r="R32" s="28">
        <f>SUM(R26:R31)</f>
        <v>91.829999999999984</v>
      </c>
    </row>
    <row r="33" spans="1:18" ht="22.5" customHeight="1" x14ac:dyDescent="0.3">
      <c r="A33" s="94" t="s">
        <v>61</v>
      </c>
      <c r="B33" s="94"/>
      <c r="C33" s="95"/>
      <c r="D33" s="25"/>
      <c r="E33" s="25"/>
      <c r="F33" s="25"/>
      <c r="G33" s="96"/>
      <c r="H33" s="95"/>
      <c r="I33" s="96"/>
      <c r="J33" s="72" t="s">
        <v>44</v>
      </c>
      <c r="K33" s="26"/>
      <c r="L33" s="27">
        <f>L25+L32</f>
        <v>1260</v>
      </c>
      <c r="M33" s="27">
        <f>M25+M32</f>
        <v>50.18</v>
      </c>
      <c r="N33" s="27">
        <f>N25+N32</f>
        <v>30.93</v>
      </c>
      <c r="O33" s="27">
        <f>O25+O32</f>
        <v>188.29</v>
      </c>
      <c r="P33" s="27">
        <f>P25+P32</f>
        <v>1250.44</v>
      </c>
      <c r="Q33" s="27"/>
      <c r="R33" s="28">
        <f>R25+R32</f>
        <v>166.79999999999998</v>
      </c>
    </row>
    <row r="34" spans="1:18" ht="24" customHeight="1" x14ac:dyDescent="0.3">
      <c r="A34" s="209" t="s">
        <v>43</v>
      </c>
      <c r="B34" s="43" t="s">
        <v>152</v>
      </c>
      <c r="C34" s="57">
        <v>200</v>
      </c>
      <c r="D34" s="55">
        <v>11.3</v>
      </c>
      <c r="E34" s="55">
        <v>10.1</v>
      </c>
      <c r="F34" s="55">
        <v>32.6</v>
      </c>
      <c r="G34" s="55">
        <v>274.89999999999998</v>
      </c>
      <c r="H34" s="44" t="s">
        <v>153</v>
      </c>
      <c r="I34" s="55">
        <v>21.57</v>
      </c>
      <c r="J34" s="94" t="s">
        <v>66</v>
      </c>
      <c r="K34" s="94"/>
      <c r="L34" s="95"/>
      <c r="M34" s="25"/>
      <c r="N34" s="25"/>
      <c r="O34" s="25"/>
      <c r="P34" s="96"/>
      <c r="Q34" s="95"/>
      <c r="R34" s="96"/>
    </row>
    <row r="35" spans="1:18" ht="33.75" customHeight="1" x14ac:dyDescent="0.3">
      <c r="A35" s="8"/>
      <c r="B35" s="43" t="s">
        <v>134</v>
      </c>
      <c r="C35" s="57" t="s">
        <v>160</v>
      </c>
      <c r="D35" s="55">
        <v>10.01</v>
      </c>
      <c r="E35" s="55">
        <v>9.84</v>
      </c>
      <c r="F35" s="55">
        <v>30.26</v>
      </c>
      <c r="G35" s="55">
        <v>280.44</v>
      </c>
      <c r="H35" s="44">
        <v>362</v>
      </c>
      <c r="I35" s="55">
        <v>50.3</v>
      </c>
      <c r="J35" s="209" t="s">
        <v>43</v>
      </c>
      <c r="K35" s="43" t="s">
        <v>15</v>
      </c>
      <c r="L35" s="44">
        <v>200</v>
      </c>
      <c r="M35" s="45">
        <v>7.26</v>
      </c>
      <c r="N35" s="45">
        <v>5.88</v>
      </c>
      <c r="O35" s="45">
        <v>34</v>
      </c>
      <c r="P35" s="45">
        <v>238</v>
      </c>
      <c r="Q35" s="44">
        <v>302</v>
      </c>
      <c r="R35" s="45">
        <v>21.24</v>
      </c>
    </row>
    <row r="36" spans="1:18" ht="42" customHeight="1" x14ac:dyDescent="0.3">
      <c r="A36" s="8"/>
      <c r="B36" s="43" t="s">
        <v>9</v>
      </c>
      <c r="C36" s="57" t="s">
        <v>25</v>
      </c>
      <c r="D36" s="55">
        <v>0.19</v>
      </c>
      <c r="E36" s="55">
        <v>0.04</v>
      </c>
      <c r="F36" s="55">
        <v>10.98</v>
      </c>
      <c r="G36" s="55">
        <v>43.9</v>
      </c>
      <c r="H36" s="44">
        <v>685</v>
      </c>
      <c r="I36" s="55">
        <v>3.1</v>
      </c>
      <c r="J36" s="8"/>
      <c r="K36" s="17" t="s">
        <v>157</v>
      </c>
      <c r="L36" s="19">
        <v>120</v>
      </c>
      <c r="M36" s="20">
        <v>5.36</v>
      </c>
      <c r="N36" s="20">
        <v>13.4</v>
      </c>
      <c r="O36" s="20">
        <v>61.36</v>
      </c>
      <c r="P36" s="20">
        <v>335</v>
      </c>
      <c r="Q36" s="3"/>
      <c r="R36" s="20">
        <v>38.24</v>
      </c>
    </row>
    <row r="37" spans="1:18" ht="36.75" customHeight="1" x14ac:dyDescent="0.3">
      <c r="A37" s="212" t="s">
        <v>59</v>
      </c>
      <c r="B37" s="75"/>
      <c r="C37" s="76">
        <v>552</v>
      </c>
      <c r="D37" s="77">
        <f>SUM(D34:D36)</f>
        <v>21.500000000000004</v>
      </c>
      <c r="E37" s="77">
        <f>SUM(E34:E36)</f>
        <v>19.979999999999997</v>
      </c>
      <c r="F37" s="77">
        <f>SUM(F34:F36)</f>
        <v>73.84</v>
      </c>
      <c r="G37" s="77">
        <f>SUM(G34:G36)</f>
        <v>599.2399999999999</v>
      </c>
      <c r="H37" s="44"/>
      <c r="I37" s="77">
        <f>SUM(I34:I36)</f>
        <v>74.97</v>
      </c>
      <c r="J37" s="8"/>
      <c r="K37" s="17" t="s">
        <v>149</v>
      </c>
      <c r="L37" s="21">
        <v>20</v>
      </c>
      <c r="M37" s="22">
        <v>0</v>
      </c>
      <c r="N37" s="22">
        <v>0</v>
      </c>
      <c r="O37" s="22">
        <v>12</v>
      </c>
      <c r="P37" s="22">
        <v>48</v>
      </c>
      <c r="Q37" s="24"/>
      <c r="R37" s="22">
        <v>12.39</v>
      </c>
    </row>
    <row r="38" spans="1:18" ht="35.25" customHeight="1" x14ac:dyDescent="0.3">
      <c r="A38" s="94" t="s">
        <v>37</v>
      </c>
      <c r="B38" s="17" t="s">
        <v>79</v>
      </c>
      <c r="C38" s="24">
        <v>200</v>
      </c>
      <c r="D38" s="25">
        <v>4.38</v>
      </c>
      <c r="E38" s="25">
        <v>5.73</v>
      </c>
      <c r="F38" s="25">
        <v>20.350000000000001</v>
      </c>
      <c r="G38" s="25">
        <v>206.43</v>
      </c>
      <c r="H38" s="24">
        <v>139</v>
      </c>
      <c r="I38" s="25">
        <v>13.04</v>
      </c>
      <c r="J38" s="8"/>
      <c r="K38" s="43" t="s">
        <v>9</v>
      </c>
      <c r="L38" s="57" t="s">
        <v>25</v>
      </c>
      <c r="M38" s="55">
        <v>0.19</v>
      </c>
      <c r="N38" s="55">
        <v>0.04</v>
      </c>
      <c r="O38" s="55">
        <v>10.98</v>
      </c>
      <c r="P38" s="55">
        <v>43.9</v>
      </c>
      <c r="Q38" s="8">
        <v>685</v>
      </c>
      <c r="R38" s="55">
        <v>3.1</v>
      </c>
    </row>
    <row r="39" spans="1:18" ht="36" customHeight="1" x14ac:dyDescent="0.3">
      <c r="A39" s="94"/>
      <c r="B39" s="43" t="s">
        <v>107</v>
      </c>
      <c r="C39" s="57">
        <v>80</v>
      </c>
      <c r="D39" s="55">
        <v>10.35</v>
      </c>
      <c r="E39" s="55">
        <v>10</v>
      </c>
      <c r="F39" s="55">
        <v>18.489999999999998</v>
      </c>
      <c r="G39" s="55">
        <v>173.65</v>
      </c>
      <c r="H39" s="44" t="s">
        <v>110</v>
      </c>
      <c r="I39" s="55">
        <v>40.61</v>
      </c>
      <c r="J39" s="212" t="s">
        <v>59</v>
      </c>
      <c r="K39" s="53"/>
      <c r="L39" s="76">
        <v>552</v>
      </c>
      <c r="M39" s="77">
        <f>SUM(M35:M38)</f>
        <v>12.81</v>
      </c>
      <c r="N39" s="77">
        <f>SUM(N35:N38)</f>
        <v>19.32</v>
      </c>
      <c r="O39" s="77">
        <f>SUM(O35:O38)</f>
        <v>118.34</v>
      </c>
      <c r="P39" s="77">
        <f>SUM(P35:P38)</f>
        <v>664.9</v>
      </c>
      <c r="Q39" s="77"/>
      <c r="R39" s="77">
        <f>SUM(R35:R38)</f>
        <v>74.97</v>
      </c>
    </row>
    <row r="40" spans="1:18" ht="32.25" customHeight="1" x14ac:dyDescent="0.3">
      <c r="A40" s="213"/>
      <c r="B40" s="17" t="s">
        <v>111</v>
      </c>
      <c r="C40" s="21">
        <v>130</v>
      </c>
      <c r="D40" s="22">
        <v>4.21</v>
      </c>
      <c r="E40" s="22">
        <v>5.9</v>
      </c>
      <c r="F40" s="22">
        <v>19.940000000000001</v>
      </c>
      <c r="G40" s="22">
        <v>156.47999999999999</v>
      </c>
      <c r="H40" s="24">
        <v>351</v>
      </c>
      <c r="I40" s="22">
        <v>20.6</v>
      </c>
      <c r="J40" s="94" t="s">
        <v>37</v>
      </c>
      <c r="K40" s="17" t="s">
        <v>29</v>
      </c>
      <c r="L40" s="24">
        <v>250</v>
      </c>
      <c r="M40" s="25">
        <v>6.75</v>
      </c>
      <c r="N40" s="25">
        <v>10.199999999999999</v>
      </c>
      <c r="O40" s="25">
        <v>16</v>
      </c>
      <c r="P40" s="25">
        <v>218.75</v>
      </c>
      <c r="Q40" s="24">
        <v>110</v>
      </c>
      <c r="R40" s="25">
        <v>20.2</v>
      </c>
    </row>
    <row r="41" spans="1:18" ht="25.5" customHeight="1" x14ac:dyDescent="0.3">
      <c r="A41" s="213"/>
      <c r="B41" s="43" t="s">
        <v>138</v>
      </c>
      <c r="C41" s="57">
        <v>60</v>
      </c>
      <c r="D41" s="45">
        <v>0.9</v>
      </c>
      <c r="E41" s="45">
        <v>0.1</v>
      </c>
      <c r="F41" s="45">
        <v>25.2</v>
      </c>
      <c r="G41" s="45">
        <v>70.2</v>
      </c>
      <c r="H41" s="44" t="s">
        <v>139</v>
      </c>
      <c r="I41" s="55">
        <v>7.58</v>
      </c>
      <c r="J41" s="24"/>
      <c r="K41" s="17" t="s">
        <v>11</v>
      </c>
      <c r="L41" s="21">
        <v>200</v>
      </c>
      <c r="M41" s="55">
        <v>11.89</v>
      </c>
      <c r="N41" s="55">
        <v>11.48</v>
      </c>
      <c r="O41" s="55">
        <v>41.31</v>
      </c>
      <c r="P41" s="45">
        <v>294.97000000000003</v>
      </c>
      <c r="Q41" s="24" t="s">
        <v>133</v>
      </c>
      <c r="R41" s="22">
        <v>45.02</v>
      </c>
    </row>
    <row r="42" spans="1:18" ht="37.5" x14ac:dyDescent="0.3">
      <c r="A42" s="213"/>
      <c r="B42" s="23" t="s">
        <v>30</v>
      </c>
      <c r="C42" s="24">
        <v>200</v>
      </c>
      <c r="D42" s="25">
        <v>0.15</v>
      </c>
      <c r="E42" s="25">
        <v>0.14000000000000001</v>
      </c>
      <c r="F42" s="25">
        <v>9.33</v>
      </c>
      <c r="G42" s="25">
        <v>64</v>
      </c>
      <c r="H42" s="24">
        <v>701</v>
      </c>
      <c r="I42" s="25">
        <v>6.8</v>
      </c>
      <c r="J42" s="24"/>
      <c r="K42" s="17" t="s">
        <v>38</v>
      </c>
      <c r="L42" s="24">
        <v>60</v>
      </c>
      <c r="M42" s="25">
        <v>1.76</v>
      </c>
      <c r="N42" s="25">
        <v>0.1</v>
      </c>
      <c r="O42" s="25">
        <v>3.56</v>
      </c>
      <c r="P42" s="25">
        <v>26.7</v>
      </c>
      <c r="Q42" s="44"/>
      <c r="R42" s="25">
        <v>17.55</v>
      </c>
    </row>
    <row r="43" spans="1:18" ht="25.5" customHeight="1" x14ac:dyDescent="0.3">
      <c r="A43" s="213"/>
      <c r="B43" s="17" t="s">
        <v>10</v>
      </c>
      <c r="C43" s="21">
        <v>40</v>
      </c>
      <c r="D43" s="22">
        <v>3.04</v>
      </c>
      <c r="E43" s="22">
        <v>0.32</v>
      </c>
      <c r="F43" s="22">
        <v>19.68</v>
      </c>
      <c r="G43" s="22">
        <v>104.5</v>
      </c>
      <c r="H43" s="24"/>
      <c r="I43" s="22">
        <v>3.2</v>
      </c>
      <c r="J43" s="44"/>
      <c r="K43" s="53" t="s">
        <v>32</v>
      </c>
      <c r="L43" s="44">
        <v>200</v>
      </c>
      <c r="M43" s="45">
        <v>0.23</v>
      </c>
      <c r="N43" s="45">
        <v>0.01</v>
      </c>
      <c r="O43" s="45">
        <v>15.27</v>
      </c>
      <c r="P43" s="45">
        <v>142.19999999999999</v>
      </c>
      <c r="Q43" s="44">
        <v>648</v>
      </c>
      <c r="R43" s="45">
        <v>5.86</v>
      </c>
    </row>
    <row r="44" spans="1:18" ht="38.25" customHeight="1" x14ac:dyDescent="0.3">
      <c r="A44" s="72" t="s">
        <v>76</v>
      </c>
      <c r="B44" s="10"/>
      <c r="C44" s="97">
        <f>SUM(C38:C43)</f>
        <v>710</v>
      </c>
      <c r="D44" s="97">
        <f>SUM(D38:D43)</f>
        <v>23.029999999999998</v>
      </c>
      <c r="E44" s="97">
        <f>SUM(E38:E43)</f>
        <v>22.190000000000005</v>
      </c>
      <c r="F44" s="97">
        <f>SUM(F38:F43)</f>
        <v>112.99000000000001</v>
      </c>
      <c r="G44" s="97">
        <f>SUM(G38:G43)</f>
        <v>775.2600000000001</v>
      </c>
      <c r="H44" s="24"/>
      <c r="I44" s="47">
        <f>SUM(I38:I43)</f>
        <v>91.83</v>
      </c>
      <c r="J44" s="24"/>
      <c r="K44" s="17" t="s">
        <v>10</v>
      </c>
      <c r="L44" s="21">
        <v>40</v>
      </c>
      <c r="M44" s="22">
        <v>3.04</v>
      </c>
      <c r="N44" s="22">
        <v>0.32</v>
      </c>
      <c r="O44" s="22">
        <v>19.68</v>
      </c>
      <c r="P44" s="22">
        <v>104.5</v>
      </c>
      <c r="Q44" s="15"/>
      <c r="R44" s="22">
        <v>3.2</v>
      </c>
    </row>
    <row r="45" spans="1:18" ht="24" customHeight="1" x14ac:dyDescent="0.3">
      <c r="A45" s="72" t="s">
        <v>44</v>
      </c>
      <c r="B45" s="10"/>
      <c r="C45" s="97">
        <f>C37+C44</f>
        <v>1262</v>
      </c>
      <c r="D45" s="97">
        <f>D37+D44</f>
        <v>44.53</v>
      </c>
      <c r="E45" s="97">
        <f>E37+E44</f>
        <v>42.17</v>
      </c>
      <c r="F45" s="97">
        <f>F37+F44</f>
        <v>186.83</v>
      </c>
      <c r="G45" s="97">
        <f>G37+G44</f>
        <v>1374.5</v>
      </c>
      <c r="H45" s="24"/>
      <c r="I45" s="170">
        <f>I37+I44</f>
        <v>166.8</v>
      </c>
      <c r="J45" s="72" t="s">
        <v>76</v>
      </c>
      <c r="K45" s="26"/>
      <c r="L45" s="27">
        <f>SUM(L40:L44)</f>
        <v>750</v>
      </c>
      <c r="M45" s="28">
        <f>SUM(M40:M44)</f>
        <v>23.67</v>
      </c>
      <c r="N45" s="28">
        <f>SUM(N40:N44)</f>
        <v>22.110000000000003</v>
      </c>
      <c r="O45" s="28">
        <f>SUM(O40:O44)</f>
        <v>95.82</v>
      </c>
      <c r="P45" s="28">
        <f>SUM(P40:P44)</f>
        <v>787.12000000000012</v>
      </c>
      <c r="Q45" s="27"/>
      <c r="R45" s="28">
        <f>SUM(R40:R44)</f>
        <v>91.83</v>
      </c>
    </row>
    <row r="46" spans="1:18" ht="24" customHeight="1" x14ac:dyDescent="0.3">
      <c r="A46" s="94" t="s">
        <v>62</v>
      </c>
      <c r="B46" s="10"/>
      <c r="C46" s="13"/>
      <c r="D46" s="14"/>
      <c r="E46" s="14"/>
      <c r="F46" s="14"/>
      <c r="G46" s="22"/>
      <c r="H46" s="24"/>
      <c r="I46" s="22"/>
      <c r="J46" s="72" t="s">
        <v>44</v>
      </c>
      <c r="K46" s="26"/>
      <c r="L46" s="91">
        <f>L39+L45</f>
        <v>1302</v>
      </c>
      <c r="M46" s="91">
        <f>M39+M45</f>
        <v>36.480000000000004</v>
      </c>
      <c r="N46" s="91">
        <f>N39+N45</f>
        <v>41.430000000000007</v>
      </c>
      <c r="O46" s="91">
        <f>O39+O45</f>
        <v>214.16</v>
      </c>
      <c r="P46" s="91">
        <f>P39+P45</f>
        <v>1452.02</v>
      </c>
      <c r="Q46" s="91"/>
      <c r="R46" s="47">
        <f>R39+R45</f>
        <v>166.8</v>
      </c>
    </row>
    <row r="47" spans="1:18" ht="22.5" customHeight="1" x14ac:dyDescent="0.3">
      <c r="A47" s="209" t="s">
        <v>43</v>
      </c>
      <c r="B47" s="43" t="s">
        <v>136</v>
      </c>
      <c r="C47" s="57" t="s">
        <v>33</v>
      </c>
      <c r="D47" s="55">
        <v>10.91</v>
      </c>
      <c r="E47" s="55">
        <v>11.19</v>
      </c>
      <c r="F47" s="55">
        <v>13.27</v>
      </c>
      <c r="G47" s="55">
        <v>170.49</v>
      </c>
      <c r="H47" s="44">
        <v>437</v>
      </c>
      <c r="I47" s="55">
        <v>47.9</v>
      </c>
      <c r="J47" s="94" t="s">
        <v>67</v>
      </c>
      <c r="K47" s="94"/>
      <c r="L47" s="95"/>
      <c r="M47" s="25"/>
      <c r="N47" s="25"/>
      <c r="O47" s="25"/>
      <c r="P47" s="96"/>
      <c r="Q47" s="95"/>
      <c r="R47" s="96"/>
    </row>
    <row r="48" spans="1:18" ht="23.25" customHeight="1" x14ac:dyDescent="0.3">
      <c r="A48" s="8"/>
      <c r="B48" s="43" t="s">
        <v>34</v>
      </c>
      <c r="C48" s="57">
        <v>150</v>
      </c>
      <c r="D48" s="55">
        <v>1.3</v>
      </c>
      <c r="E48" s="55">
        <v>4.08</v>
      </c>
      <c r="F48" s="55">
        <v>35.18</v>
      </c>
      <c r="G48" s="55">
        <v>194.83</v>
      </c>
      <c r="H48" s="44">
        <v>510</v>
      </c>
      <c r="I48" s="55">
        <v>9.89</v>
      </c>
      <c r="J48" s="209" t="s">
        <v>43</v>
      </c>
      <c r="K48" s="43" t="s">
        <v>158</v>
      </c>
      <c r="L48" s="57">
        <v>70</v>
      </c>
      <c r="M48" s="55">
        <v>11.29</v>
      </c>
      <c r="N48" s="55">
        <v>12.14</v>
      </c>
      <c r="O48" s="55">
        <v>10.94</v>
      </c>
      <c r="P48" s="55">
        <v>165.33</v>
      </c>
      <c r="Q48" s="44">
        <v>437</v>
      </c>
      <c r="R48" s="55">
        <v>49.7</v>
      </c>
    </row>
    <row r="49" spans="1:18" ht="24.75" customHeight="1" x14ac:dyDescent="0.3">
      <c r="A49" s="8"/>
      <c r="B49" s="43" t="s">
        <v>72</v>
      </c>
      <c r="C49" s="57">
        <v>45</v>
      </c>
      <c r="D49" s="55">
        <v>0.45</v>
      </c>
      <c r="E49" s="45">
        <v>0</v>
      </c>
      <c r="F49" s="45">
        <v>0.97</v>
      </c>
      <c r="G49" s="45">
        <v>7.36</v>
      </c>
      <c r="H49" s="45"/>
      <c r="I49" s="45">
        <v>10.18</v>
      </c>
      <c r="J49" s="8"/>
      <c r="K49" s="43" t="s">
        <v>17</v>
      </c>
      <c r="L49" s="54">
        <v>150</v>
      </c>
      <c r="M49" s="49">
        <v>5.58</v>
      </c>
      <c r="N49" s="49">
        <v>5.08</v>
      </c>
      <c r="O49" s="49">
        <v>38.74</v>
      </c>
      <c r="P49" s="49">
        <v>246</v>
      </c>
      <c r="Q49" s="8">
        <v>508</v>
      </c>
      <c r="R49" s="49">
        <v>18.399999999999999</v>
      </c>
    </row>
    <row r="50" spans="1:18" ht="23.25" customHeight="1" x14ac:dyDescent="0.3">
      <c r="A50" s="8"/>
      <c r="B50" s="43" t="s">
        <v>26</v>
      </c>
      <c r="C50" s="57">
        <v>200</v>
      </c>
      <c r="D50" s="55">
        <v>1.1399999999999999</v>
      </c>
      <c r="E50" s="55">
        <v>0.66</v>
      </c>
      <c r="F50" s="55">
        <v>6.82</v>
      </c>
      <c r="G50" s="55">
        <v>37.799999999999997</v>
      </c>
      <c r="H50" s="44">
        <v>692</v>
      </c>
      <c r="I50" s="55">
        <v>3.8</v>
      </c>
      <c r="J50" s="8"/>
      <c r="K50" s="43" t="s">
        <v>26</v>
      </c>
      <c r="L50" s="57">
        <v>200</v>
      </c>
      <c r="M50" s="55">
        <v>1.1399999999999999</v>
      </c>
      <c r="N50" s="55">
        <v>0.66</v>
      </c>
      <c r="O50" s="55">
        <v>6.82</v>
      </c>
      <c r="P50" s="55">
        <v>37.799999999999997</v>
      </c>
      <c r="Q50" s="44">
        <v>692</v>
      </c>
      <c r="R50" s="55">
        <v>3.8</v>
      </c>
    </row>
    <row r="51" spans="1:18" ht="35.25" customHeight="1" x14ac:dyDescent="0.3">
      <c r="A51" s="8"/>
      <c r="B51" s="43" t="s">
        <v>10</v>
      </c>
      <c r="C51" s="57">
        <v>40</v>
      </c>
      <c r="D51" s="55">
        <v>3.04</v>
      </c>
      <c r="E51" s="55">
        <v>0.32</v>
      </c>
      <c r="F51" s="55">
        <v>23.2</v>
      </c>
      <c r="G51" s="55">
        <v>104.5</v>
      </c>
      <c r="H51" s="44"/>
      <c r="I51" s="55">
        <v>3.2</v>
      </c>
      <c r="J51" s="8"/>
      <c r="K51" s="43" t="s">
        <v>10</v>
      </c>
      <c r="L51" s="57">
        <v>38</v>
      </c>
      <c r="M51" s="55">
        <v>2.89</v>
      </c>
      <c r="N51" s="55">
        <v>0.3</v>
      </c>
      <c r="O51" s="55">
        <v>22.04</v>
      </c>
      <c r="P51" s="55">
        <v>99.28</v>
      </c>
      <c r="Q51" s="44"/>
      <c r="R51" s="55">
        <v>3.07</v>
      </c>
    </row>
    <row r="52" spans="1:18" ht="27" customHeight="1" x14ac:dyDescent="0.3">
      <c r="A52" s="212" t="s">
        <v>59</v>
      </c>
      <c r="B52" s="75"/>
      <c r="C52" s="210">
        <v>515</v>
      </c>
      <c r="D52" s="77">
        <f>SUM(D47:D51)</f>
        <v>16.84</v>
      </c>
      <c r="E52" s="77">
        <f>SUM(E47:E51)</f>
        <v>16.25</v>
      </c>
      <c r="F52" s="77">
        <f>SUM(F47:F51)</f>
        <v>79.44</v>
      </c>
      <c r="G52" s="77">
        <f>SUM(G47:G51)</f>
        <v>514.98</v>
      </c>
      <c r="H52" s="76"/>
      <c r="I52" s="77">
        <f>SUM(I47:I51)</f>
        <v>74.97</v>
      </c>
      <c r="J52" s="212" t="s">
        <v>59</v>
      </c>
      <c r="K52" s="75"/>
      <c r="L52" s="76">
        <v>500</v>
      </c>
      <c r="M52" s="77">
        <f>SUM(M48:M51)</f>
        <v>20.9</v>
      </c>
      <c r="N52" s="77">
        <f>SUM(N48:N51)</f>
        <v>18.18</v>
      </c>
      <c r="O52" s="77">
        <f>SUM(O48:O51)</f>
        <v>78.539999999999992</v>
      </c>
      <c r="P52" s="77">
        <f>SUM(P48:P51)</f>
        <v>548.41000000000008</v>
      </c>
      <c r="Q52" s="267"/>
      <c r="R52" s="77">
        <f>SUM(R48:R51)</f>
        <v>74.969999999999985</v>
      </c>
    </row>
    <row r="53" spans="1:18" ht="25.5" customHeight="1" x14ac:dyDescent="0.3">
      <c r="A53" s="94" t="s">
        <v>37</v>
      </c>
      <c r="B53" s="17" t="s">
        <v>29</v>
      </c>
      <c r="C53" s="24">
        <v>250</v>
      </c>
      <c r="D53" s="25">
        <v>6.75</v>
      </c>
      <c r="E53" s="25">
        <v>10.199999999999999</v>
      </c>
      <c r="F53" s="25">
        <v>16</v>
      </c>
      <c r="G53" s="25">
        <v>218.75</v>
      </c>
      <c r="H53" s="24">
        <v>110</v>
      </c>
      <c r="I53" s="25">
        <v>20.2</v>
      </c>
      <c r="J53" s="94" t="s">
        <v>37</v>
      </c>
      <c r="K53" s="17" t="s">
        <v>28</v>
      </c>
      <c r="L53" s="24">
        <v>200</v>
      </c>
      <c r="M53" s="25">
        <v>4.62</v>
      </c>
      <c r="N53" s="25">
        <v>6.27</v>
      </c>
      <c r="O53" s="25">
        <v>11.4</v>
      </c>
      <c r="P53" s="25">
        <v>158.12</v>
      </c>
      <c r="Q53" s="24">
        <v>155</v>
      </c>
      <c r="R53" s="25">
        <v>12.34</v>
      </c>
    </row>
    <row r="54" spans="1:18" ht="29.25" customHeight="1" x14ac:dyDescent="0.3">
      <c r="A54" s="213"/>
      <c r="B54" s="17" t="s">
        <v>127</v>
      </c>
      <c r="C54" s="24">
        <v>220</v>
      </c>
      <c r="D54" s="25">
        <v>11.69</v>
      </c>
      <c r="E54" s="25">
        <v>12.68</v>
      </c>
      <c r="F54" s="25">
        <v>40.270000000000003</v>
      </c>
      <c r="G54" s="25">
        <v>269.08</v>
      </c>
      <c r="H54" s="24" t="s">
        <v>113</v>
      </c>
      <c r="I54" s="25">
        <v>45.38</v>
      </c>
      <c r="J54" s="24"/>
      <c r="K54" s="23" t="s">
        <v>143</v>
      </c>
      <c r="L54" s="21" t="s">
        <v>146</v>
      </c>
      <c r="M54" s="22">
        <v>15.8</v>
      </c>
      <c r="N54" s="22">
        <v>11.19</v>
      </c>
      <c r="O54" s="22">
        <v>22.31</v>
      </c>
      <c r="P54" s="22">
        <v>219</v>
      </c>
      <c r="Q54" s="24">
        <v>437</v>
      </c>
      <c r="R54" s="22">
        <v>50.5</v>
      </c>
    </row>
    <row r="55" spans="1:18" ht="22.5" customHeight="1" x14ac:dyDescent="0.3">
      <c r="A55" s="213"/>
      <c r="B55" s="17" t="s">
        <v>38</v>
      </c>
      <c r="C55" s="24">
        <v>60</v>
      </c>
      <c r="D55" s="25">
        <v>1.76</v>
      </c>
      <c r="E55" s="25">
        <v>0.1</v>
      </c>
      <c r="F55" s="25">
        <v>3.56</v>
      </c>
      <c r="G55" s="25">
        <v>26.7</v>
      </c>
      <c r="H55" s="44"/>
      <c r="I55" s="25">
        <v>17.55</v>
      </c>
      <c r="J55" s="24"/>
      <c r="K55" s="43" t="s">
        <v>34</v>
      </c>
      <c r="L55" s="57">
        <v>150</v>
      </c>
      <c r="M55" s="55">
        <v>1.3</v>
      </c>
      <c r="N55" s="55">
        <v>4.08</v>
      </c>
      <c r="O55" s="55">
        <v>35.18</v>
      </c>
      <c r="P55" s="55">
        <v>194.83</v>
      </c>
      <c r="Q55" s="44">
        <v>510</v>
      </c>
      <c r="R55" s="55">
        <v>9.89</v>
      </c>
    </row>
    <row r="56" spans="1:18" ht="27" customHeight="1" x14ac:dyDescent="0.3">
      <c r="A56" s="213"/>
      <c r="B56" s="23" t="s">
        <v>42</v>
      </c>
      <c r="C56" s="24">
        <v>200</v>
      </c>
      <c r="D56" s="25">
        <v>0.47</v>
      </c>
      <c r="E56" s="25">
        <v>0</v>
      </c>
      <c r="F56" s="25">
        <v>19.78</v>
      </c>
      <c r="G56" s="25">
        <v>112.68</v>
      </c>
      <c r="H56" s="24">
        <v>639</v>
      </c>
      <c r="I56" s="25">
        <v>5.5</v>
      </c>
      <c r="J56" s="24"/>
      <c r="K56" s="43" t="s">
        <v>72</v>
      </c>
      <c r="L56" s="57">
        <v>60</v>
      </c>
      <c r="M56" s="55">
        <v>0.6</v>
      </c>
      <c r="N56" s="45">
        <v>0</v>
      </c>
      <c r="O56" s="45">
        <v>1.29</v>
      </c>
      <c r="P56" s="45">
        <v>9.81</v>
      </c>
      <c r="Q56" s="45"/>
      <c r="R56" s="45">
        <v>13.58</v>
      </c>
    </row>
    <row r="57" spans="1:18" ht="28.5" customHeight="1" x14ac:dyDescent="0.3">
      <c r="A57" s="213"/>
      <c r="B57" s="17" t="s">
        <v>10</v>
      </c>
      <c r="C57" s="57">
        <v>40</v>
      </c>
      <c r="D57" s="55">
        <v>3.04</v>
      </c>
      <c r="E57" s="55">
        <v>0.32</v>
      </c>
      <c r="F57" s="55">
        <v>23.2</v>
      </c>
      <c r="G57" s="55">
        <v>104.5</v>
      </c>
      <c r="H57" s="44"/>
      <c r="I57" s="55">
        <v>3.2</v>
      </c>
      <c r="J57" s="24"/>
      <c r="K57" s="17" t="s">
        <v>9</v>
      </c>
      <c r="L57" s="21" t="s">
        <v>25</v>
      </c>
      <c r="M57" s="22">
        <v>0.19</v>
      </c>
      <c r="N57" s="22">
        <v>0.04</v>
      </c>
      <c r="O57" s="22">
        <v>10.98</v>
      </c>
      <c r="P57" s="22">
        <v>43.9</v>
      </c>
      <c r="Q57" s="24">
        <v>685</v>
      </c>
      <c r="R57" s="22">
        <v>3.1</v>
      </c>
    </row>
    <row r="58" spans="1:18" ht="25.5" customHeight="1" x14ac:dyDescent="0.3">
      <c r="A58" s="72" t="s">
        <v>76</v>
      </c>
      <c r="B58" s="26"/>
      <c r="C58" s="91">
        <f>SUM(C53:C57)</f>
        <v>770</v>
      </c>
      <c r="D58" s="47">
        <f>SUM(D53:D57)</f>
        <v>23.709999999999997</v>
      </c>
      <c r="E58" s="47">
        <f>SUM(E53:E57)</f>
        <v>23.3</v>
      </c>
      <c r="F58" s="47">
        <f>SUM(F53:F57)</f>
        <v>102.81000000000002</v>
      </c>
      <c r="G58" s="47">
        <f>SUM(G53:G57)</f>
        <v>731.71</v>
      </c>
      <c r="H58" s="24"/>
      <c r="I58" s="47">
        <f>SUM(I53:I57)</f>
        <v>91.83</v>
      </c>
      <c r="J58" s="24"/>
      <c r="K58" s="17" t="s">
        <v>10</v>
      </c>
      <c r="L58" s="21">
        <v>30</v>
      </c>
      <c r="M58" s="22">
        <v>2.2799999999999998</v>
      </c>
      <c r="N58" s="22">
        <v>0.24</v>
      </c>
      <c r="O58" s="22">
        <v>17.399999999999999</v>
      </c>
      <c r="P58" s="22">
        <v>78.38</v>
      </c>
      <c r="Q58" s="24"/>
      <c r="R58" s="22">
        <v>2.42</v>
      </c>
    </row>
    <row r="59" spans="1:18" ht="38.25" customHeight="1" x14ac:dyDescent="0.3">
      <c r="A59" s="72" t="s">
        <v>44</v>
      </c>
      <c r="B59" s="26"/>
      <c r="C59" s="91">
        <f>C58+C52</f>
        <v>1285</v>
      </c>
      <c r="D59" s="47">
        <f>D58+D52</f>
        <v>40.549999999999997</v>
      </c>
      <c r="E59" s="47">
        <f>E58+E52</f>
        <v>39.549999999999997</v>
      </c>
      <c r="F59" s="47">
        <f>F58+F52</f>
        <v>182.25</v>
      </c>
      <c r="G59" s="47">
        <f>G58+G52</f>
        <v>1246.69</v>
      </c>
      <c r="H59" s="24"/>
      <c r="I59" s="47">
        <f>I58+I52</f>
        <v>166.8</v>
      </c>
      <c r="J59" s="72" t="s">
        <v>76</v>
      </c>
      <c r="K59" s="17"/>
      <c r="L59" s="27">
        <v>742</v>
      </c>
      <c r="M59" s="28">
        <f>SUM(M53:M58)</f>
        <v>24.790000000000006</v>
      </c>
      <c r="N59" s="28">
        <f t="shared" ref="N59:P59" si="3">SUM(N53:N58)</f>
        <v>21.819999999999997</v>
      </c>
      <c r="O59" s="28">
        <f t="shared" si="3"/>
        <v>98.56</v>
      </c>
      <c r="P59" s="28">
        <f t="shared" si="3"/>
        <v>704.04</v>
      </c>
      <c r="Q59" s="25"/>
      <c r="R59" s="28">
        <f>SUM(R53:R58)</f>
        <v>91.83</v>
      </c>
    </row>
    <row r="60" spans="1:18" ht="24.75" customHeight="1" x14ac:dyDescent="0.3">
      <c r="A60" s="94" t="s">
        <v>63</v>
      </c>
      <c r="B60" s="94"/>
      <c r="C60" s="95"/>
      <c r="D60" s="25"/>
      <c r="E60" s="25"/>
      <c r="F60" s="25"/>
      <c r="G60" s="96"/>
      <c r="H60" s="95"/>
      <c r="I60" s="96"/>
      <c r="J60" s="72" t="s">
        <v>44</v>
      </c>
      <c r="K60" s="26"/>
      <c r="L60" s="27">
        <f>L52+L59</f>
        <v>1242</v>
      </c>
      <c r="M60" s="27">
        <f t="shared" ref="M60:R60" si="4">M52+M59</f>
        <v>45.690000000000005</v>
      </c>
      <c r="N60" s="27">
        <f t="shared" si="4"/>
        <v>40</v>
      </c>
      <c r="O60" s="27">
        <f t="shared" si="4"/>
        <v>177.1</v>
      </c>
      <c r="P60" s="27">
        <f t="shared" si="4"/>
        <v>1252.45</v>
      </c>
      <c r="Q60" s="27"/>
      <c r="R60" s="28">
        <f t="shared" si="4"/>
        <v>166.79999999999998</v>
      </c>
    </row>
    <row r="61" spans="1:18" ht="39" customHeight="1" x14ac:dyDescent="0.3">
      <c r="A61" s="209" t="s">
        <v>43</v>
      </c>
      <c r="B61" s="43" t="s">
        <v>52</v>
      </c>
      <c r="C61" s="44">
        <v>80</v>
      </c>
      <c r="D61" s="45">
        <v>9.8699999999999992</v>
      </c>
      <c r="E61" s="45">
        <v>8.7200000000000006</v>
      </c>
      <c r="F61" s="45">
        <v>8.09</v>
      </c>
      <c r="G61" s="45">
        <v>164.44</v>
      </c>
      <c r="H61" s="44">
        <v>455</v>
      </c>
      <c r="I61" s="45">
        <v>41.56</v>
      </c>
      <c r="J61" s="94" t="s">
        <v>68</v>
      </c>
      <c r="K61" s="94"/>
      <c r="L61" s="95"/>
      <c r="M61" s="25"/>
      <c r="N61" s="25"/>
      <c r="O61" s="25"/>
      <c r="P61" s="96"/>
      <c r="Q61" s="95"/>
      <c r="R61" s="96"/>
    </row>
    <row r="62" spans="1:18" ht="32.25" customHeight="1" x14ac:dyDescent="0.3">
      <c r="A62" s="8"/>
      <c r="B62" s="43" t="s">
        <v>22</v>
      </c>
      <c r="C62" s="57">
        <v>150</v>
      </c>
      <c r="D62" s="55">
        <v>3.8</v>
      </c>
      <c r="E62" s="55">
        <v>6.8</v>
      </c>
      <c r="F62" s="55">
        <v>22.21</v>
      </c>
      <c r="G62" s="55">
        <v>151.4</v>
      </c>
      <c r="H62" s="44">
        <v>520</v>
      </c>
      <c r="I62" s="55">
        <v>25.04</v>
      </c>
      <c r="J62" s="209" t="s">
        <v>43</v>
      </c>
      <c r="K62" s="43" t="s">
        <v>137</v>
      </c>
      <c r="L62" s="44" t="s">
        <v>54</v>
      </c>
      <c r="M62" s="45">
        <v>9.86</v>
      </c>
      <c r="N62" s="45">
        <v>10.65</v>
      </c>
      <c r="O62" s="45">
        <v>18.43</v>
      </c>
      <c r="P62" s="45">
        <v>194.18</v>
      </c>
      <c r="Q62" s="44">
        <v>374</v>
      </c>
      <c r="R62" s="45">
        <v>42.16</v>
      </c>
    </row>
    <row r="63" spans="1:18" ht="24" customHeight="1" x14ac:dyDescent="0.3">
      <c r="A63" s="8"/>
      <c r="B63" s="43" t="s">
        <v>27</v>
      </c>
      <c r="C63" s="57">
        <v>20</v>
      </c>
      <c r="D63" s="55">
        <v>0.73</v>
      </c>
      <c r="E63" s="55">
        <v>0.49</v>
      </c>
      <c r="F63" s="55">
        <v>1.94</v>
      </c>
      <c r="G63" s="55">
        <v>14.8</v>
      </c>
      <c r="H63" s="44">
        <v>588</v>
      </c>
      <c r="I63" s="55">
        <v>2.2000000000000002</v>
      </c>
      <c r="J63" s="8"/>
      <c r="K63" s="43" t="s">
        <v>22</v>
      </c>
      <c r="L63" s="57">
        <v>130</v>
      </c>
      <c r="M63" s="55">
        <v>3.29</v>
      </c>
      <c r="N63" s="55">
        <v>5.89</v>
      </c>
      <c r="O63" s="55">
        <v>19.25</v>
      </c>
      <c r="P63" s="55">
        <v>131.21</v>
      </c>
      <c r="Q63" s="44">
        <v>520</v>
      </c>
      <c r="R63" s="55">
        <v>21.7</v>
      </c>
    </row>
    <row r="64" spans="1:18" ht="22.5" customHeight="1" x14ac:dyDescent="0.3">
      <c r="A64" s="8"/>
      <c r="B64" s="43" t="s">
        <v>9</v>
      </c>
      <c r="C64" s="57" t="s">
        <v>25</v>
      </c>
      <c r="D64" s="55">
        <v>0.19</v>
      </c>
      <c r="E64" s="55">
        <v>0.04</v>
      </c>
      <c r="F64" s="55">
        <v>10.98</v>
      </c>
      <c r="G64" s="55">
        <v>43.9</v>
      </c>
      <c r="H64" s="44">
        <v>685</v>
      </c>
      <c r="I64" s="55">
        <v>3.1</v>
      </c>
      <c r="J64" s="8"/>
      <c r="K64" s="43" t="s">
        <v>138</v>
      </c>
      <c r="L64" s="57">
        <v>40</v>
      </c>
      <c r="M64" s="45">
        <v>0.6</v>
      </c>
      <c r="N64" s="45">
        <v>7.0000000000000007E-2</v>
      </c>
      <c r="O64" s="45">
        <v>16.8</v>
      </c>
      <c r="P64" s="45">
        <v>46.8</v>
      </c>
      <c r="Q64" s="44" t="s">
        <v>139</v>
      </c>
      <c r="R64" s="55">
        <v>4.8099999999999996</v>
      </c>
    </row>
    <row r="65" spans="1:18" ht="40.5" customHeight="1" x14ac:dyDescent="0.3">
      <c r="A65" s="52"/>
      <c r="B65" s="43" t="s">
        <v>10</v>
      </c>
      <c r="C65" s="57">
        <v>38</v>
      </c>
      <c r="D65" s="55">
        <v>2.89</v>
      </c>
      <c r="E65" s="55">
        <v>0.3</v>
      </c>
      <c r="F65" s="55">
        <v>22.04</v>
      </c>
      <c r="G65" s="55">
        <v>99.28</v>
      </c>
      <c r="H65" s="44"/>
      <c r="I65" s="55">
        <v>3.07</v>
      </c>
      <c r="J65" s="8"/>
      <c r="K65" s="43" t="s">
        <v>9</v>
      </c>
      <c r="L65" s="57" t="s">
        <v>25</v>
      </c>
      <c r="M65" s="55">
        <v>0.19</v>
      </c>
      <c r="N65" s="55">
        <v>0.04</v>
      </c>
      <c r="O65" s="55">
        <v>10.98</v>
      </c>
      <c r="P65" s="55">
        <v>43.9</v>
      </c>
      <c r="Q65" s="44">
        <v>685</v>
      </c>
      <c r="R65" s="55">
        <v>3.1</v>
      </c>
    </row>
    <row r="66" spans="1:18" ht="18.75" x14ac:dyDescent="0.3">
      <c r="A66" s="60" t="s">
        <v>59</v>
      </c>
      <c r="B66" s="26"/>
      <c r="C66" s="27">
        <v>500</v>
      </c>
      <c r="D66" s="28">
        <f>SUM(D60:D65)</f>
        <v>17.479999999999997</v>
      </c>
      <c r="E66" s="28">
        <f>SUM(E60:E65)</f>
        <v>16.349999999999998</v>
      </c>
      <c r="F66" s="28">
        <f>SUM(F60:F65)</f>
        <v>65.259999999999991</v>
      </c>
      <c r="G66" s="28">
        <f>SUM(G60:G65)</f>
        <v>473.82000000000005</v>
      </c>
      <c r="H66" s="24"/>
      <c r="I66" s="28">
        <f>SUM(I60:I65)</f>
        <v>74.969999999999985</v>
      </c>
      <c r="J66" s="8"/>
      <c r="K66" s="43" t="s">
        <v>10</v>
      </c>
      <c r="L66" s="57">
        <v>40</v>
      </c>
      <c r="M66" s="55">
        <v>3.04</v>
      </c>
      <c r="N66" s="55">
        <v>0.32</v>
      </c>
      <c r="O66" s="55">
        <v>23.2</v>
      </c>
      <c r="P66" s="55">
        <v>104.5</v>
      </c>
      <c r="Q66" s="44"/>
      <c r="R66" s="55">
        <v>3.2</v>
      </c>
    </row>
    <row r="67" spans="1:18" ht="34.5" customHeight="1" x14ac:dyDescent="0.3">
      <c r="A67" s="94" t="s">
        <v>37</v>
      </c>
      <c r="B67" s="17" t="s">
        <v>39</v>
      </c>
      <c r="C67" s="44">
        <v>250</v>
      </c>
      <c r="D67" s="45">
        <v>5.46</v>
      </c>
      <c r="E67" s="45">
        <v>9.75</v>
      </c>
      <c r="F67" s="45">
        <v>30.83</v>
      </c>
      <c r="G67" s="45">
        <v>189.5</v>
      </c>
      <c r="H67" s="44">
        <v>138</v>
      </c>
      <c r="I67" s="45">
        <v>15.43</v>
      </c>
      <c r="J67" s="60" t="s">
        <v>59</v>
      </c>
      <c r="K67" s="26"/>
      <c r="L67" s="27">
        <v>522</v>
      </c>
      <c r="M67" s="28">
        <f>SUM(M62:M66)</f>
        <v>16.979999999999997</v>
      </c>
      <c r="N67" s="28">
        <f>SUM(N62:N66)</f>
        <v>16.97</v>
      </c>
      <c r="O67" s="28">
        <f>SUM(O62:O66)</f>
        <v>88.660000000000011</v>
      </c>
      <c r="P67" s="28">
        <f>SUM(P62:P66)</f>
        <v>520.58999999999992</v>
      </c>
      <c r="Q67" s="27"/>
      <c r="R67" s="28">
        <f>SUM(R62:R66)</f>
        <v>74.97</v>
      </c>
    </row>
    <row r="68" spans="1:18" ht="39.75" customHeight="1" x14ac:dyDescent="0.3">
      <c r="A68" s="213"/>
      <c r="B68" s="23" t="s">
        <v>143</v>
      </c>
      <c r="C68" s="21" t="s">
        <v>146</v>
      </c>
      <c r="D68" s="22">
        <v>15.8</v>
      </c>
      <c r="E68" s="22">
        <v>11.19</v>
      </c>
      <c r="F68" s="22">
        <v>22.31</v>
      </c>
      <c r="G68" s="22">
        <v>219</v>
      </c>
      <c r="H68" s="24">
        <v>437</v>
      </c>
      <c r="I68" s="22">
        <v>50.5</v>
      </c>
      <c r="J68" s="94" t="s">
        <v>37</v>
      </c>
      <c r="K68" s="17" t="s">
        <v>79</v>
      </c>
      <c r="L68" s="24">
        <v>200</v>
      </c>
      <c r="M68" s="25">
        <v>4.38</v>
      </c>
      <c r="N68" s="25">
        <v>5.73</v>
      </c>
      <c r="O68" s="25">
        <v>20.350000000000001</v>
      </c>
      <c r="P68" s="25">
        <v>206.43</v>
      </c>
      <c r="Q68" s="24">
        <v>139</v>
      </c>
      <c r="R68" s="25">
        <v>13.04</v>
      </c>
    </row>
    <row r="69" spans="1:18" ht="21" customHeight="1" x14ac:dyDescent="0.3">
      <c r="A69" s="213"/>
      <c r="B69" s="43" t="s">
        <v>12</v>
      </c>
      <c r="C69" s="44">
        <v>150</v>
      </c>
      <c r="D69" s="45">
        <v>3.32</v>
      </c>
      <c r="E69" s="45">
        <v>5.84</v>
      </c>
      <c r="F69" s="45">
        <v>26.8</v>
      </c>
      <c r="G69" s="45">
        <v>219.5</v>
      </c>
      <c r="H69" s="44">
        <v>332</v>
      </c>
      <c r="I69" s="45">
        <v>15.5</v>
      </c>
      <c r="J69" s="24"/>
      <c r="K69" s="17" t="s">
        <v>145</v>
      </c>
      <c r="L69" s="24" t="s">
        <v>33</v>
      </c>
      <c r="M69" s="25">
        <v>12.76</v>
      </c>
      <c r="N69" s="25">
        <v>12.99</v>
      </c>
      <c r="O69" s="25">
        <v>14.75</v>
      </c>
      <c r="P69" s="25">
        <v>123.91</v>
      </c>
      <c r="Q69" s="24">
        <v>433</v>
      </c>
      <c r="R69" s="25">
        <v>42.17</v>
      </c>
    </row>
    <row r="70" spans="1:18" ht="22.5" customHeight="1" x14ac:dyDescent="0.3">
      <c r="A70" s="213"/>
      <c r="B70" s="53" t="s">
        <v>164</v>
      </c>
      <c r="C70" s="44">
        <v>200</v>
      </c>
      <c r="D70" s="45">
        <v>0.12</v>
      </c>
      <c r="E70" s="45">
        <v>0.02</v>
      </c>
      <c r="F70" s="45">
        <v>6.74</v>
      </c>
      <c r="G70" s="45">
        <v>68</v>
      </c>
      <c r="H70" s="44">
        <v>699</v>
      </c>
      <c r="I70" s="45">
        <v>7.2</v>
      </c>
      <c r="J70" s="44"/>
      <c r="K70" s="17" t="s">
        <v>12</v>
      </c>
      <c r="L70" s="44">
        <v>150</v>
      </c>
      <c r="M70" s="45">
        <v>3.32</v>
      </c>
      <c r="N70" s="45">
        <v>5.84</v>
      </c>
      <c r="O70" s="45">
        <v>26.8</v>
      </c>
      <c r="P70" s="45">
        <v>219.5</v>
      </c>
      <c r="Q70" s="44">
        <v>332</v>
      </c>
      <c r="R70" s="45">
        <v>15.5</v>
      </c>
    </row>
    <row r="71" spans="1:18" ht="26.25" customHeight="1" x14ac:dyDescent="0.3">
      <c r="A71" s="213"/>
      <c r="B71" s="17" t="s">
        <v>10</v>
      </c>
      <c r="C71" s="21">
        <v>40</v>
      </c>
      <c r="D71" s="22">
        <v>3.04</v>
      </c>
      <c r="E71" s="22">
        <v>0.32</v>
      </c>
      <c r="F71" s="22">
        <v>19.68</v>
      </c>
      <c r="G71" s="22">
        <v>104.5</v>
      </c>
      <c r="H71" s="24"/>
      <c r="I71" s="22">
        <v>3.2</v>
      </c>
      <c r="J71" s="24"/>
      <c r="K71" s="17" t="s">
        <v>166</v>
      </c>
      <c r="L71" s="44">
        <v>60</v>
      </c>
      <c r="M71" s="45">
        <v>1.5</v>
      </c>
      <c r="N71" s="45">
        <v>6.9</v>
      </c>
      <c r="O71" s="45">
        <v>6.24</v>
      </c>
      <c r="P71" s="45">
        <v>85.7</v>
      </c>
      <c r="Q71" s="44">
        <v>43</v>
      </c>
      <c r="R71" s="45">
        <v>12.42</v>
      </c>
    </row>
    <row r="72" spans="1:18" ht="18.75" x14ac:dyDescent="0.3">
      <c r="A72" s="72" t="s">
        <v>76</v>
      </c>
      <c r="B72" s="26"/>
      <c r="C72" s="175">
        <v>730</v>
      </c>
      <c r="D72" s="175">
        <f ca="1">SUM(D67:D76)</f>
        <v>27.740000000000002</v>
      </c>
      <c r="E72" s="175">
        <f ca="1">SUM(E67:E76)</f>
        <v>27.119999999999997</v>
      </c>
      <c r="F72" s="175">
        <f ca="1">SUM(F67:F76)</f>
        <v>106.35999999999999</v>
      </c>
      <c r="G72" s="175">
        <f ca="1">SUM(G67:G76)</f>
        <v>800.5</v>
      </c>
      <c r="H72" s="175"/>
      <c r="I72" s="47">
        <f ca="1">SUM(I67:I76)</f>
        <v>91.830000000000013</v>
      </c>
      <c r="J72" s="24"/>
      <c r="K72" s="23" t="s">
        <v>42</v>
      </c>
      <c r="L72" s="24">
        <v>200</v>
      </c>
      <c r="M72" s="25">
        <v>0.47</v>
      </c>
      <c r="N72" s="25">
        <v>0</v>
      </c>
      <c r="O72" s="25">
        <v>19.78</v>
      </c>
      <c r="P72" s="25">
        <v>112.68</v>
      </c>
      <c r="Q72" s="24">
        <v>639</v>
      </c>
      <c r="R72" s="25">
        <v>5.5</v>
      </c>
    </row>
    <row r="73" spans="1:18" ht="21.75" customHeight="1" x14ac:dyDescent="0.3">
      <c r="A73" s="72" t="s">
        <v>44</v>
      </c>
      <c r="B73" s="213"/>
      <c r="C73" s="27">
        <f>C66+C72</f>
        <v>1230</v>
      </c>
      <c r="D73" s="27">
        <f ca="1">D66+D72</f>
        <v>45.22</v>
      </c>
      <c r="E73" s="27">
        <f ca="1">E66+E72</f>
        <v>43.47</v>
      </c>
      <c r="F73" s="27">
        <f ca="1">F66+F72</f>
        <v>171.61999999999998</v>
      </c>
      <c r="G73" s="27">
        <f ca="1">G66+G72</f>
        <v>1274.3200000000002</v>
      </c>
      <c r="H73" s="213"/>
      <c r="I73" s="28">
        <f ca="1">I66+I72</f>
        <v>166.8</v>
      </c>
      <c r="J73" s="268"/>
      <c r="K73" s="17" t="s">
        <v>10</v>
      </c>
      <c r="L73" s="21">
        <v>40</v>
      </c>
      <c r="M73" s="22">
        <v>3.04</v>
      </c>
      <c r="N73" s="22">
        <v>0.32</v>
      </c>
      <c r="O73" s="22">
        <v>19.68</v>
      </c>
      <c r="P73" s="22">
        <v>104.5</v>
      </c>
      <c r="Q73" s="15"/>
      <c r="R73" s="22">
        <v>3.2</v>
      </c>
    </row>
    <row r="74" spans="1:18" ht="22.5" customHeight="1" x14ac:dyDescent="0.3">
      <c r="J74" s="269" t="s">
        <v>76</v>
      </c>
      <c r="K74" s="10"/>
      <c r="L74" s="97">
        <v>730</v>
      </c>
      <c r="M74" s="47">
        <f t="shared" ref="M74:P74" si="5">SUM(M68:M73)</f>
        <v>25.47</v>
      </c>
      <c r="N74" s="47">
        <f t="shared" si="5"/>
        <v>31.78</v>
      </c>
      <c r="O74" s="47">
        <f t="shared" si="5"/>
        <v>107.6</v>
      </c>
      <c r="P74" s="47">
        <f t="shared" si="5"/>
        <v>852.72</v>
      </c>
      <c r="Q74" s="24"/>
      <c r="R74" s="47">
        <f t="shared" ref="R74" si="6">SUM(R68:R73)</f>
        <v>91.830000000000013</v>
      </c>
    </row>
    <row r="75" spans="1:18" ht="24.75" customHeight="1" x14ac:dyDescent="0.3">
      <c r="J75" s="72" t="s">
        <v>44</v>
      </c>
      <c r="K75" s="10"/>
      <c r="L75" s="97">
        <f>L67+L74</f>
        <v>1252</v>
      </c>
      <c r="M75" s="97">
        <f t="shared" ref="M75:P75" si="7">M67+M74</f>
        <v>42.449999999999996</v>
      </c>
      <c r="N75" s="97">
        <f t="shared" si="7"/>
        <v>48.75</v>
      </c>
      <c r="O75" s="97">
        <f t="shared" si="7"/>
        <v>196.26</v>
      </c>
      <c r="P75" s="97">
        <f t="shared" si="7"/>
        <v>1373.31</v>
      </c>
      <c r="Q75" s="97"/>
      <c r="R75" s="170">
        <f>R67+R74</f>
        <v>166.8</v>
      </c>
    </row>
    <row r="76" spans="1:18" ht="22.5" customHeight="1" x14ac:dyDescent="0.3">
      <c r="A76" s="270"/>
      <c r="B76" s="271"/>
      <c r="C76" s="272"/>
      <c r="D76" s="273"/>
      <c r="E76" s="273"/>
      <c r="F76" s="273"/>
      <c r="G76" s="273"/>
      <c r="H76" s="274"/>
      <c r="I76" s="273"/>
    </row>
    <row r="77" spans="1:18" ht="22.5" customHeight="1" x14ac:dyDescent="0.25">
      <c r="A77" s="148"/>
      <c r="B77" s="148"/>
      <c r="C77" s="148"/>
      <c r="D77" s="275"/>
      <c r="E77" s="275"/>
      <c r="F77" s="275"/>
      <c r="G77" s="275"/>
      <c r="H77" s="148"/>
      <c r="I77" s="148"/>
    </row>
    <row r="78" spans="1:18" ht="24.75" customHeight="1" x14ac:dyDescent="0.25"/>
    <row r="79" spans="1:18" ht="20.25" customHeight="1" x14ac:dyDescent="0.25">
      <c r="A79" s="41"/>
      <c r="B79" s="100"/>
      <c r="C79" s="100"/>
      <c r="D79" s="101"/>
      <c r="E79" s="101"/>
      <c r="F79" s="101"/>
      <c r="G79" s="101"/>
      <c r="H79" s="100"/>
      <c r="I79" s="100"/>
    </row>
    <row r="80" spans="1:18" x14ac:dyDescent="0.25">
      <c r="A80" s="41"/>
      <c r="D80"/>
      <c r="E80"/>
      <c r="F80"/>
      <c r="G80"/>
      <c r="J80" s="100"/>
      <c r="K80" s="100"/>
      <c r="L80" s="100"/>
      <c r="M80" s="101"/>
      <c r="N80" s="101"/>
      <c r="O80" s="101"/>
      <c r="P80" s="101"/>
      <c r="Q80" s="100"/>
      <c r="R80" s="100"/>
    </row>
    <row r="81" spans="1:18" ht="18.75" x14ac:dyDescent="0.3">
      <c r="A81" s="41"/>
      <c r="D81"/>
      <c r="E81"/>
      <c r="F81"/>
      <c r="G81"/>
      <c r="J81" s="100"/>
      <c r="K81" s="99" t="s">
        <v>115</v>
      </c>
      <c r="L81" s="100"/>
      <c r="M81" s="98">
        <f ca="1">D17+D32+D45+D59+D73+M17+M33+M46+M60+M75</f>
        <v>446.63</v>
      </c>
      <c r="N81" s="98">
        <f ca="1">E17+E32+E45+E59+E73+N17+N33+N46+N60+N75</f>
        <v>424.59000000000003</v>
      </c>
      <c r="O81" s="98">
        <f ca="1">F17+F32+F45+F59+F73+O17+O33+O46+O60+O75</f>
        <v>1851.49</v>
      </c>
      <c r="P81" s="98">
        <f ca="1">G17+G32+G45+G59+G73+P17+P33+P46+P60+P75</f>
        <v>13237.590000000002</v>
      </c>
      <c r="Q81" s="100"/>
      <c r="R81" s="100"/>
    </row>
    <row r="82" spans="1:18" ht="18.75" x14ac:dyDescent="0.3">
      <c r="A82" s="41"/>
      <c r="D82"/>
      <c r="E82"/>
      <c r="F82"/>
      <c r="G82"/>
      <c r="J82" s="100"/>
      <c r="K82" s="100"/>
      <c r="L82" s="100"/>
      <c r="M82" s="99">
        <f ca="1">M81/10</f>
        <v>44.662999999999997</v>
      </c>
      <c r="N82" s="99">
        <f t="shared" ref="N82:P82" ca="1" si="8">N81/10</f>
        <v>42.459000000000003</v>
      </c>
      <c r="O82" s="99">
        <f t="shared" ca="1" si="8"/>
        <v>185.149</v>
      </c>
      <c r="P82" s="99">
        <f t="shared" ca="1" si="8"/>
        <v>1323.7590000000002</v>
      </c>
      <c r="Q82" s="100"/>
      <c r="R82" s="100"/>
    </row>
    <row r="83" spans="1:18" x14ac:dyDescent="0.25">
      <c r="D83"/>
      <c r="E83"/>
      <c r="F83"/>
      <c r="G83"/>
      <c r="J83" s="41"/>
      <c r="K83" t="s">
        <v>23</v>
      </c>
      <c r="L83" s="41"/>
      <c r="M83" s="41">
        <v>1</v>
      </c>
      <c r="N83" s="41">
        <v>1</v>
      </c>
      <c r="O83" s="41">
        <v>4</v>
      </c>
      <c r="P83" s="41"/>
      <c r="Q83" s="41"/>
      <c r="R83" s="41"/>
    </row>
    <row r="84" spans="1:18" x14ac:dyDescent="0.25">
      <c r="D84"/>
      <c r="E84"/>
      <c r="F84"/>
      <c r="G84"/>
      <c r="K84" t="s">
        <v>116</v>
      </c>
      <c r="M84"/>
      <c r="N84"/>
      <c r="O84"/>
      <c r="P84"/>
    </row>
    <row r="85" spans="1:18" ht="18.75" x14ac:dyDescent="0.3">
      <c r="B85" s="201"/>
      <c r="C85" s="201"/>
      <c r="D85"/>
      <c r="E85"/>
      <c r="F85"/>
      <c r="G85"/>
      <c r="J85" s="103" t="s">
        <v>117</v>
      </c>
      <c r="M85"/>
      <c r="N85"/>
      <c r="O85"/>
      <c r="P85"/>
    </row>
    <row r="86" spans="1:18" ht="15.75" customHeight="1" x14ac:dyDescent="0.25">
      <c r="D86"/>
      <c r="E86"/>
      <c r="F86"/>
      <c r="G86"/>
      <c r="J86" s="104" t="s">
        <v>120</v>
      </c>
      <c r="M86"/>
      <c r="N86"/>
      <c r="O86"/>
      <c r="P86"/>
    </row>
    <row r="87" spans="1:18" ht="15.75" customHeight="1" x14ac:dyDescent="0.25">
      <c r="D87"/>
      <c r="E87"/>
      <c r="F87"/>
      <c r="G87"/>
      <c r="J87" s="104" t="s">
        <v>121</v>
      </c>
      <c r="M87"/>
      <c r="N87"/>
      <c r="O87"/>
      <c r="P87"/>
    </row>
    <row r="88" spans="1:18" ht="15.75" customHeight="1" x14ac:dyDescent="0.25">
      <c r="D88"/>
      <c r="E88"/>
      <c r="F88"/>
      <c r="G88"/>
      <c r="J88" s="161" t="s">
        <v>122</v>
      </c>
      <c r="K88" s="159"/>
      <c r="L88" s="159"/>
      <c r="M88" s="159"/>
      <c r="N88" s="159"/>
      <c r="O88" s="159"/>
      <c r="P88" s="159"/>
    </row>
    <row r="89" spans="1:18" ht="15.75" customHeight="1" x14ac:dyDescent="0.25">
      <c r="D89"/>
      <c r="E89"/>
      <c r="F89"/>
      <c r="G89"/>
      <c r="J89" s="161" t="s">
        <v>151</v>
      </c>
      <c r="K89" s="159"/>
      <c r="L89" s="159"/>
      <c r="M89" s="159"/>
      <c r="N89" s="159"/>
      <c r="O89" s="159"/>
      <c r="P89" s="159"/>
    </row>
    <row r="90" spans="1:18" x14ac:dyDescent="0.25">
      <c r="D90"/>
      <c r="E90"/>
      <c r="F90"/>
      <c r="G90"/>
      <c r="J90" s="104" t="s">
        <v>118</v>
      </c>
      <c r="M90"/>
      <c r="N90"/>
      <c r="O90"/>
      <c r="P90"/>
    </row>
    <row r="91" spans="1:18" x14ac:dyDescent="0.25">
      <c r="D91"/>
      <c r="E91"/>
      <c r="F91"/>
      <c r="G91"/>
      <c r="J91" s="104" t="s">
        <v>119</v>
      </c>
      <c r="M91"/>
      <c r="N91"/>
      <c r="O91"/>
      <c r="P91"/>
    </row>
    <row r="92" spans="1:18" x14ac:dyDescent="0.25">
      <c r="D92"/>
      <c r="E92"/>
      <c r="F92"/>
      <c r="G92"/>
      <c r="M92"/>
      <c r="N92"/>
      <c r="O92"/>
      <c r="P92"/>
    </row>
    <row r="93" spans="1:18" x14ac:dyDescent="0.25">
      <c r="D93"/>
      <c r="E93"/>
      <c r="F93"/>
      <c r="G93"/>
      <c r="M93"/>
      <c r="N93"/>
      <c r="O93"/>
      <c r="P93"/>
    </row>
    <row r="94" spans="1:18" x14ac:dyDescent="0.25">
      <c r="D94"/>
      <c r="E94"/>
      <c r="F94"/>
      <c r="G94"/>
      <c r="M94"/>
      <c r="N94"/>
      <c r="O94"/>
      <c r="P94"/>
    </row>
    <row r="95" spans="1:18" x14ac:dyDescent="0.25">
      <c r="D95"/>
      <c r="E95"/>
      <c r="F95"/>
      <c r="G95"/>
      <c r="M95"/>
      <c r="N95"/>
      <c r="O95"/>
      <c r="P95"/>
    </row>
    <row r="96" spans="1:18" x14ac:dyDescent="0.25">
      <c r="D96"/>
      <c r="E96"/>
      <c r="F96"/>
      <c r="G96"/>
      <c r="M96"/>
      <c r="N96"/>
      <c r="O96"/>
      <c r="P96"/>
    </row>
    <row r="97" spans="4:16" x14ac:dyDescent="0.25">
      <c r="D97"/>
      <c r="E97"/>
      <c r="F97"/>
      <c r="G97"/>
      <c r="M97"/>
      <c r="N97"/>
      <c r="O97"/>
      <c r="P97"/>
    </row>
    <row r="98" spans="4:16" x14ac:dyDescent="0.25">
      <c r="D98"/>
      <c r="E98"/>
      <c r="F98"/>
      <c r="G98"/>
      <c r="M98"/>
      <c r="N98"/>
      <c r="O98"/>
      <c r="P98"/>
    </row>
    <row r="99" spans="4:16" x14ac:dyDescent="0.25">
      <c r="D99"/>
      <c r="E99"/>
      <c r="F99"/>
      <c r="G99"/>
      <c r="M99"/>
      <c r="N99"/>
      <c r="O99"/>
      <c r="P99"/>
    </row>
    <row r="100" spans="4:16" x14ac:dyDescent="0.25">
      <c r="D100"/>
      <c r="E100"/>
      <c r="F100"/>
      <c r="G100"/>
      <c r="M100"/>
      <c r="N100"/>
      <c r="O100"/>
      <c r="P100"/>
    </row>
    <row r="101" spans="4:16" x14ac:dyDescent="0.25">
      <c r="D101"/>
      <c r="E101"/>
      <c r="F101"/>
      <c r="G101"/>
      <c r="M101"/>
      <c r="N101"/>
      <c r="O101"/>
      <c r="P101"/>
    </row>
    <row r="102" spans="4:16" x14ac:dyDescent="0.25">
      <c r="D102"/>
      <c r="E102"/>
      <c r="F102"/>
      <c r="G102"/>
      <c r="M102"/>
      <c r="N102"/>
      <c r="O102"/>
      <c r="P102"/>
    </row>
    <row r="103" spans="4:16" x14ac:dyDescent="0.25">
      <c r="D103"/>
      <c r="E103"/>
      <c r="F103"/>
      <c r="G103"/>
      <c r="M103"/>
      <c r="N103"/>
      <c r="O103"/>
      <c r="P103"/>
    </row>
    <row r="104" spans="4:16" x14ac:dyDescent="0.25">
      <c r="D104"/>
      <c r="E104"/>
      <c r="F104"/>
      <c r="G104"/>
      <c r="M104"/>
      <c r="N104"/>
      <c r="O104"/>
      <c r="P104"/>
    </row>
    <row r="105" spans="4:16" x14ac:dyDescent="0.25">
      <c r="D105"/>
      <c r="E105"/>
      <c r="F105"/>
      <c r="G105"/>
      <c r="M105"/>
      <c r="N105"/>
      <c r="O105"/>
      <c r="P105"/>
    </row>
    <row r="106" spans="4:16" x14ac:dyDescent="0.25">
      <c r="D106"/>
      <c r="E106"/>
      <c r="F106"/>
      <c r="G106"/>
      <c r="M106"/>
      <c r="N106"/>
      <c r="O106"/>
      <c r="P106"/>
    </row>
    <row r="107" spans="4:16" x14ac:dyDescent="0.25">
      <c r="D107"/>
      <c r="E107"/>
      <c r="F107"/>
      <c r="G107"/>
      <c r="M107"/>
      <c r="N107"/>
      <c r="O107"/>
      <c r="P107"/>
    </row>
    <row r="108" spans="4:16" x14ac:dyDescent="0.25">
      <c r="D108"/>
      <c r="E108"/>
      <c r="F108"/>
      <c r="G108"/>
      <c r="M108"/>
      <c r="N108"/>
      <c r="O108"/>
      <c r="P108"/>
    </row>
    <row r="109" spans="4:16" x14ac:dyDescent="0.25">
      <c r="D109"/>
      <c r="E109"/>
      <c r="F109"/>
      <c r="G109"/>
      <c r="M109"/>
      <c r="N109"/>
      <c r="O109"/>
      <c r="P109"/>
    </row>
    <row r="110" spans="4:16" x14ac:dyDescent="0.25">
      <c r="D110"/>
      <c r="E110"/>
      <c r="F110"/>
      <c r="G110"/>
      <c r="M110"/>
      <c r="N110"/>
      <c r="O110"/>
      <c r="P110"/>
    </row>
    <row r="111" spans="4:16" x14ac:dyDescent="0.25">
      <c r="D111"/>
      <c r="E111"/>
      <c r="F111"/>
      <c r="G111"/>
      <c r="M111"/>
      <c r="N111"/>
      <c r="O111"/>
      <c r="P111"/>
    </row>
    <row r="112" spans="4:16" x14ac:dyDescent="0.25">
      <c r="D112"/>
      <c r="E112"/>
      <c r="F112"/>
      <c r="G112"/>
      <c r="M112"/>
      <c r="N112"/>
      <c r="O112"/>
      <c r="P112"/>
    </row>
    <row r="113" spans="4:16" x14ac:dyDescent="0.25">
      <c r="D113"/>
      <c r="E113"/>
      <c r="F113"/>
      <c r="G113"/>
      <c r="M113"/>
      <c r="N113"/>
      <c r="O113"/>
      <c r="P113"/>
    </row>
    <row r="114" spans="4:16" x14ac:dyDescent="0.25">
      <c r="D114"/>
      <c r="E114"/>
      <c r="F114"/>
      <c r="G114"/>
      <c r="M114"/>
      <c r="N114"/>
      <c r="O114"/>
      <c r="P114"/>
    </row>
    <row r="115" spans="4:16" x14ac:dyDescent="0.25">
      <c r="D115"/>
      <c r="E115"/>
      <c r="F115"/>
      <c r="G115"/>
      <c r="M115"/>
      <c r="N115"/>
      <c r="O115"/>
      <c r="P115"/>
    </row>
    <row r="116" spans="4:16" x14ac:dyDescent="0.25">
      <c r="D116"/>
      <c r="E116"/>
      <c r="F116"/>
      <c r="G116"/>
      <c r="M116"/>
      <c r="N116"/>
      <c r="O116"/>
      <c r="P116"/>
    </row>
    <row r="117" spans="4:16" x14ac:dyDescent="0.25">
      <c r="D117"/>
      <c r="E117"/>
      <c r="F117"/>
      <c r="G117"/>
      <c r="M117"/>
      <c r="N117"/>
      <c r="O117"/>
      <c r="P117"/>
    </row>
    <row r="118" spans="4:16" x14ac:dyDescent="0.25">
      <c r="D118"/>
      <c r="E118"/>
      <c r="F118"/>
      <c r="G118"/>
      <c r="M118"/>
      <c r="N118"/>
      <c r="O118"/>
      <c r="P118"/>
    </row>
    <row r="119" spans="4:16" x14ac:dyDescent="0.25">
      <c r="D119"/>
      <c r="E119"/>
      <c r="F119"/>
      <c r="G119"/>
      <c r="M119"/>
      <c r="N119"/>
      <c r="O119"/>
      <c r="P119"/>
    </row>
    <row r="120" spans="4:16" x14ac:dyDescent="0.25">
      <c r="D120"/>
      <c r="E120"/>
      <c r="F120"/>
      <c r="G120"/>
      <c r="M120"/>
      <c r="N120"/>
      <c r="O120"/>
      <c r="P120"/>
    </row>
    <row r="121" spans="4:16" x14ac:dyDescent="0.25">
      <c r="D121"/>
      <c r="E121"/>
      <c r="F121"/>
      <c r="G121"/>
      <c r="M121"/>
      <c r="N121"/>
      <c r="O121"/>
      <c r="P121"/>
    </row>
    <row r="122" spans="4:16" x14ac:dyDescent="0.25">
      <c r="D122"/>
      <c r="E122"/>
      <c r="F122"/>
      <c r="G122"/>
      <c r="M122"/>
      <c r="N122"/>
      <c r="O122"/>
      <c r="P122"/>
    </row>
    <row r="123" spans="4:16" x14ac:dyDescent="0.25">
      <c r="D123"/>
      <c r="E123"/>
      <c r="F123"/>
      <c r="G123"/>
      <c r="M123"/>
      <c r="N123"/>
      <c r="O123"/>
      <c r="P123"/>
    </row>
    <row r="124" spans="4:16" x14ac:dyDescent="0.25">
      <c r="D124"/>
      <c r="E124"/>
      <c r="F124"/>
      <c r="G124"/>
      <c r="M124"/>
      <c r="N124"/>
      <c r="O124"/>
      <c r="P124"/>
    </row>
    <row r="125" spans="4:16" x14ac:dyDescent="0.25">
      <c r="D125"/>
      <c r="E125"/>
      <c r="F125"/>
      <c r="G125"/>
      <c r="M125"/>
      <c r="N125"/>
      <c r="O125"/>
      <c r="P125"/>
    </row>
    <row r="126" spans="4:16" x14ac:dyDescent="0.25">
      <c r="D126"/>
      <c r="E126"/>
      <c r="F126"/>
      <c r="G126"/>
      <c r="M126"/>
      <c r="N126"/>
      <c r="O126"/>
      <c r="P126"/>
    </row>
    <row r="127" spans="4:16" x14ac:dyDescent="0.25">
      <c r="D127"/>
      <c r="E127"/>
      <c r="F127"/>
      <c r="G127"/>
      <c r="M127"/>
      <c r="N127"/>
      <c r="O127"/>
      <c r="P127"/>
    </row>
    <row r="128" spans="4:16" x14ac:dyDescent="0.25">
      <c r="D128"/>
      <c r="E128"/>
      <c r="F128"/>
      <c r="G128"/>
      <c r="M128"/>
      <c r="N128"/>
      <c r="O128"/>
      <c r="P128"/>
    </row>
    <row r="129" spans="4:16" x14ac:dyDescent="0.25">
      <c r="D129"/>
      <c r="E129"/>
      <c r="F129"/>
      <c r="G129"/>
      <c r="M129"/>
      <c r="N129"/>
      <c r="O129"/>
      <c r="P129"/>
    </row>
    <row r="130" spans="4:16" x14ac:dyDescent="0.25">
      <c r="D130"/>
      <c r="E130"/>
      <c r="F130"/>
      <c r="G130"/>
      <c r="M130"/>
      <c r="N130"/>
      <c r="O130"/>
      <c r="P130"/>
    </row>
    <row r="131" spans="4:16" x14ac:dyDescent="0.25">
      <c r="D131"/>
      <c r="E131"/>
      <c r="F131"/>
      <c r="G131"/>
      <c r="M131"/>
      <c r="N131"/>
      <c r="O131"/>
      <c r="P131"/>
    </row>
    <row r="132" spans="4:16" x14ac:dyDescent="0.25">
      <c r="D132"/>
      <c r="E132"/>
      <c r="F132"/>
      <c r="G132"/>
      <c r="M132"/>
      <c r="N132"/>
      <c r="O132"/>
      <c r="P132"/>
    </row>
    <row r="133" spans="4:16" x14ac:dyDescent="0.25">
      <c r="D133"/>
      <c r="E133"/>
      <c r="F133"/>
      <c r="G133"/>
      <c r="M133"/>
      <c r="N133"/>
      <c r="O133"/>
      <c r="P133"/>
    </row>
    <row r="134" spans="4:16" x14ac:dyDescent="0.25">
      <c r="D134"/>
      <c r="E134"/>
      <c r="F134"/>
      <c r="G134"/>
      <c r="M134"/>
      <c r="N134"/>
      <c r="O134"/>
      <c r="P134"/>
    </row>
    <row r="135" spans="4:16" x14ac:dyDescent="0.25">
      <c r="D135"/>
      <c r="E135"/>
      <c r="F135"/>
      <c r="G135"/>
      <c r="M135"/>
      <c r="N135"/>
      <c r="O135"/>
      <c r="P135"/>
    </row>
    <row r="136" spans="4:16" x14ac:dyDescent="0.25">
      <c r="D136"/>
      <c r="E136"/>
      <c r="F136"/>
      <c r="G136"/>
      <c r="M136"/>
      <c r="N136"/>
      <c r="O136"/>
      <c r="P136"/>
    </row>
    <row r="137" spans="4:16" x14ac:dyDescent="0.25">
      <c r="D137"/>
      <c r="E137"/>
      <c r="F137"/>
      <c r="G137"/>
      <c r="M137"/>
      <c r="N137"/>
      <c r="O137"/>
      <c r="P137"/>
    </row>
    <row r="138" spans="4:16" x14ac:dyDescent="0.25">
      <c r="D138"/>
      <c r="E138"/>
      <c r="F138"/>
      <c r="G138"/>
      <c r="M138"/>
      <c r="N138"/>
      <c r="O138"/>
      <c r="P138"/>
    </row>
    <row r="139" spans="4:16" x14ac:dyDescent="0.25">
      <c r="D139"/>
      <c r="E139"/>
      <c r="F139"/>
      <c r="G139"/>
      <c r="M139"/>
      <c r="N139"/>
      <c r="O139"/>
      <c r="P139"/>
    </row>
    <row r="140" spans="4:16" x14ac:dyDescent="0.25">
      <c r="D140"/>
      <c r="E140"/>
      <c r="F140"/>
      <c r="G140"/>
      <c r="M140"/>
      <c r="N140"/>
      <c r="O140"/>
      <c r="P140"/>
    </row>
    <row r="141" spans="4:16" x14ac:dyDescent="0.25">
      <c r="D141"/>
      <c r="E141"/>
      <c r="F141"/>
      <c r="G141"/>
      <c r="M141"/>
      <c r="N141"/>
      <c r="O141"/>
      <c r="P141"/>
    </row>
    <row r="142" spans="4:16" x14ac:dyDescent="0.25">
      <c r="D142"/>
      <c r="E142"/>
      <c r="F142"/>
      <c r="G142"/>
      <c r="M142"/>
      <c r="N142"/>
      <c r="O142"/>
      <c r="P142"/>
    </row>
    <row r="143" spans="4:16" x14ac:dyDescent="0.25">
      <c r="D143"/>
      <c r="E143"/>
      <c r="F143"/>
      <c r="G143"/>
      <c r="M143"/>
      <c r="N143"/>
      <c r="O143"/>
      <c r="P143"/>
    </row>
    <row r="144" spans="4:16" x14ac:dyDescent="0.25">
      <c r="D144"/>
      <c r="E144"/>
      <c r="F144"/>
      <c r="G144"/>
      <c r="M144"/>
      <c r="N144"/>
      <c r="O144"/>
      <c r="P144"/>
    </row>
    <row r="145" spans="4:16" x14ac:dyDescent="0.25">
      <c r="D145"/>
      <c r="E145"/>
      <c r="F145"/>
      <c r="G145"/>
      <c r="M145"/>
      <c r="N145"/>
      <c r="O145"/>
      <c r="P145"/>
    </row>
    <row r="146" spans="4:16" x14ac:dyDescent="0.25">
      <c r="D146"/>
      <c r="E146"/>
      <c r="F146"/>
      <c r="G146"/>
      <c r="M146"/>
      <c r="N146"/>
      <c r="O146"/>
      <c r="P146"/>
    </row>
    <row r="147" spans="4:16" x14ac:dyDescent="0.25">
      <c r="D147"/>
      <c r="E147"/>
      <c r="F147"/>
      <c r="G147"/>
      <c r="M147"/>
      <c r="N147"/>
      <c r="O147"/>
      <c r="P147"/>
    </row>
    <row r="148" spans="4:16" x14ac:dyDescent="0.25">
      <c r="D148"/>
      <c r="E148"/>
      <c r="F148"/>
      <c r="G148"/>
      <c r="M148"/>
      <c r="N148"/>
      <c r="O148"/>
      <c r="P148"/>
    </row>
    <row r="149" spans="4:16" x14ac:dyDescent="0.25">
      <c r="D149"/>
      <c r="E149"/>
      <c r="F149"/>
      <c r="G149"/>
      <c r="M149"/>
      <c r="N149"/>
      <c r="O149"/>
      <c r="P149"/>
    </row>
    <row r="150" spans="4:16" x14ac:dyDescent="0.25">
      <c r="D150"/>
      <c r="E150"/>
      <c r="F150"/>
      <c r="G150"/>
      <c r="M150"/>
      <c r="N150"/>
      <c r="O150"/>
      <c r="P150"/>
    </row>
    <row r="151" spans="4:16" x14ac:dyDescent="0.25">
      <c r="D151"/>
      <c r="E151"/>
      <c r="F151"/>
      <c r="G151"/>
      <c r="M151"/>
      <c r="N151"/>
      <c r="O151"/>
      <c r="P151"/>
    </row>
    <row r="152" spans="4:16" x14ac:dyDescent="0.25">
      <c r="D152"/>
      <c r="E152"/>
      <c r="F152"/>
      <c r="G152"/>
      <c r="M152"/>
      <c r="N152"/>
      <c r="O152"/>
      <c r="P152"/>
    </row>
    <row r="153" spans="4:16" x14ac:dyDescent="0.25">
      <c r="D153"/>
      <c r="E153"/>
      <c r="F153"/>
      <c r="G153"/>
      <c r="M153"/>
      <c r="N153"/>
      <c r="O153"/>
      <c r="P153"/>
    </row>
    <row r="154" spans="4:16" x14ac:dyDescent="0.25">
      <c r="D154"/>
      <c r="E154"/>
      <c r="F154"/>
      <c r="G154"/>
      <c r="M154"/>
      <c r="N154"/>
      <c r="O154"/>
      <c r="P154"/>
    </row>
    <row r="155" spans="4:16" x14ac:dyDescent="0.25">
      <c r="D155"/>
      <c r="E155"/>
      <c r="F155"/>
      <c r="G155"/>
      <c r="M155"/>
      <c r="N155"/>
      <c r="O155"/>
      <c r="P155"/>
    </row>
    <row r="156" spans="4:16" x14ac:dyDescent="0.25">
      <c r="D156"/>
      <c r="E156"/>
      <c r="F156"/>
      <c r="G156"/>
      <c r="M156"/>
      <c r="N156"/>
      <c r="O156"/>
      <c r="P156"/>
    </row>
    <row r="157" spans="4:16" x14ac:dyDescent="0.25">
      <c r="D157"/>
      <c r="E157"/>
      <c r="F157"/>
      <c r="G157"/>
      <c r="M157"/>
      <c r="N157"/>
      <c r="O157"/>
      <c r="P157"/>
    </row>
    <row r="158" spans="4:16" x14ac:dyDescent="0.25">
      <c r="D158"/>
      <c r="E158"/>
      <c r="F158"/>
      <c r="G158"/>
      <c r="M158"/>
      <c r="N158"/>
      <c r="O158"/>
      <c r="P158"/>
    </row>
    <row r="159" spans="4:16" x14ac:dyDescent="0.25">
      <c r="D159"/>
      <c r="E159"/>
      <c r="F159"/>
      <c r="G159"/>
      <c r="M159"/>
      <c r="N159"/>
      <c r="O159"/>
      <c r="P159"/>
    </row>
    <row r="160" spans="4:16" x14ac:dyDescent="0.25">
      <c r="D160"/>
      <c r="E160"/>
      <c r="F160"/>
      <c r="G160"/>
      <c r="M160"/>
      <c r="N160"/>
      <c r="O160"/>
      <c r="P160"/>
    </row>
    <row r="161" spans="4:16" x14ac:dyDescent="0.25">
      <c r="D161"/>
      <c r="E161"/>
      <c r="F161"/>
      <c r="G161"/>
      <c r="M161"/>
      <c r="N161"/>
      <c r="O161"/>
      <c r="P161"/>
    </row>
    <row r="162" spans="4:16" x14ac:dyDescent="0.25">
      <c r="D162"/>
      <c r="E162"/>
      <c r="F162"/>
      <c r="G162"/>
      <c r="M162"/>
      <c r="N162"/>
      <c r="O162"/>
      <c r="P162"/>
    </row>
    <row r="163" spans="4:16" x14ac:dyDescent="0.25">
      <c r="D163"/>
      <c r="E163"/>
      <c r="F163"/>
      <c r="G163"/>
      <c r="M163"/>
      <c r="N163"/>
      <c r="O163"/>
      <c r="P163"/>
    </row>
    <row r="164" spans="4:16" x14ac:dyDescent="0.25">
      <c r="D164"/>
      <c r="E164"/>
      <c r="F164"/>
      <c r="G164"/>
      <c r="M164"/>
      <c r="N164"/>
      <c r="O164"/>
      <c r="P164"/>
    </row>
    <row r="165" spans="4:16" x14ac:dyDescent="0.25">
      <c r="D165"/>
      <c r="E165"/>
      <c r="F165"/>
      <c r="G165"/>
      <c r="M165"/>
      <c r="N165"/>
      <c r="O165"/>
      <c r="P165"/>
    </row>
    <row r="166" spans="4:16" x14ac:dyDescent="0.25">
      <c r="D166"/>
      <c r="E166"/>
      <c r="F166"/>
      <c r="G166"/>
      <c r="M166"/>
      <c r="N166"/>
      <c r="O166"/>
      <c r="P166"/>
    </row>
    <row r="167" spans="4:16" x14ac:dyDescent="0.25">
      <c r="D167"/>
      <c r="E167"/>
      <c r="F167"/>
      <c r="G167"/>
      <c r="M167"/>
      <c r="N167"/>
      <c r="O167"/>
      <c r="P167"/>
    </row>
    <row r="168" spans="4:16" x14ac:dyDescent="0.25">
      <c r="D168"/>
      <c r="E168"/>
      <c r="F168"/>
      <c r="G168"/>
      <c r="M168"/>
      <c r="N168"/>
      <c r="O168"/>
      <c r="P168"/>
    </row>
    <row r="169" spans="4:16" x14ac:dyDescent="0.25">
      <c r="D169"/>
      <c r="E169"/>
      <c r="F169"/>
      <c r="G169"/>
      <c r="M169"/>
      <c r="N169"/>
      <c r="O169"/>
      <c r="P169"/>
    </row>
    <row r="170" spans="4:16" x14ac:dyDescent="0.25">
      <c r="M170"/>
      <c r="N170"/>
      <c r="O170"/>
      <c r="P170"/>
    </row>
    <row r="171" spans="4:16" x14ac:dyDescent="0.25">
      <c r="M171"/>
      <c r="N171"/>
      <c r="O171"/>
      <c r="P171"/>
    </row>
    <row r="172" spans="4:16" x14ac:dyDescent="0.25">
      <c r="M172"/>
      <c r="N172"/>
      <c r="O172"/>
      <c r="P172"/>
    </row>
    <row r="173" spans="4:16" x14ac:dyDescent="0.25">
      <c r="M173"/>
      <c r="N173"/>
      <c r="O173"/>
      <c r="P173"/>
    </row>
    <row r="174" spans="4:16" x14ac:dyDescent="0.25">
      <c r="M174"/>
      <c r="N174"/>
      <c r="O174"/>
      <c r="P174"/>
    </row>
    <row r="175" spans="4:16" x14ac:dyDescent="0.25">
      <c r="M175"/>
      <c r="N175"/>
      <c r="O175"/>
      <c r="P175"/>
    </row>
    <row r="176" spans="4:16" x14ac:dyDescent="0.25">
      <c r="M176"/>
      <c r="N176"/>
      <c r="O176"/>
      <c r="P176"/>
    </row>
    <row r="177" spans="13:16" x14ac:dyDescent="0.25">
      <c r="M177"/>
      <c r="N177"/>
      <c r="O177"/>
      <c r="P177"/>
    </row>
    <row r="178" spans="13:16" x14ac:dyDescent="0.25">
      <c r="M178"/>
      <c r="N178"/>
      <c r="O178"/>
      <c r="P178"/>
    </row>
    <row r="179" spans="13:16" x14ac:dyDescent="0.25">
      <c r="M179"/>
      <c r="N179"/>
      <c r="O179"/>
      <c r="P179"/>
    </row>
    <row r="180" spans="13:16" x14ac:dyDescent="0.25">
      <c r="M180"/>
      <c r="N180"/>
      <c r="O180"/>
      <c r="P180"/>
    </row>
    <row r="181" spans="13:16" x14ac:dyDescent="0.25">
      <c r="M181"/>
      <c r="N181"/>
      <c r="O181"/>
      <c r="P181"/>
    </row>
  </sheetData>
  <mergeCells count="15">
    <mergeCell ref="R2:R3"/>
    <mergeCell ref="A2:A3"/>
    <mergeCell ref="Q2:Q3"/>
    <mergeCell ref="P2:P3"/>
    <mergeCell ref="B1:P1"/>
    <mergeCell ref="G2:G3"/>
    <mergeCell ref="H2:H3"/>
    <mergeCell ref="K2:K3"/>
    <mergeCell ref="L2:L3"/>
    <mergeCell ref="M2:O2"/>
    <mergeCell ref="J2:J3"/>
    <mergeCell ref="B2:B3"/>
    <mergeCell ref="C2:C3"/>
    <mergeCell ref="D2:F2"/>
    <mergeCell ref="I2:I3"/>
  </mergeCells>
  <pageMargins left="0.70866141732283472" right="0.31496062992125984" top="0.35433070866141736" bottom="0.35433070866141736" header="0.31496062992125984" footer="0.31496062992125984"/>
  <pageSetup paperSize="9" scale="65" orientation="portrait" r:id="rId1"/>
  <rowBreaks count="1" manualBreakCount="1">
    <brk id="44" max="17" man="1"/>
  </rowBreaks>
  <colBreaks count="1" manualBreakCount="1">
    <brk id="9" max="9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view="pageBreakPreview" zoomScale="60" workbookViewId="0">
      <selection activeCell="G25" sqref="G25"/>
    </sheetView>
  </sheetViews>
  <sheetFormatPr defaultRowHeight="15.75" x14ac:dyDescent="0.25"/>
  <cols>
    <col min="1" max="1" width="21.28515625" style="81" customWidth="1"/>
    <col min="2" max="2" width="39.140625" customWidth="1"/>
    <col min="3" max="3" width="12" customWidth="1"/>
    <col min="4" max="4" width="10.7109375" style="1" customWidth="1"/>
    <col min="5" max="6" width="9.140625" style="1"/>
    <col min="7" max="7" width="10.28515625" style="1" customWidth="1"/>
    <col min="8" max="8" width="17.7109375" style="1" customWidth="1"/>
    <col min="9" max="9" width="16.28515625" style="1" customWidth="1"/>
    <col min="10" max="10" width="22.7109375" style="81" customWidth="1"/>
    <col min="11" max="11" width="38" customWidth="1"/>
    <col min="12" max="12" width="12.28515625" customWidth="1"/>
    <col min="13" max="13" width="11" style="1" customWidth="1"/>
    <col min="14" max="14" width="10" style="1" customWidth="1"/>
    <col min="15" max="15" width="9.140625" style="1"/>
    <col min="16" max="16" width="10.5703125" style="1" customWidth="1"/>
    <col min="17" max="18" width="17.42578125" style="1" customWidth="1"/>
  </cols>
  <sheetData>
    <row r="1" spans="1:18" ht="25.5" customHeight="1" x14ac:dyDescent="0.3">
      <c r="A1" s="2"/>
      <c r="B1" s="278" t="s">
        <v>83</v>
      </c>
      <c r="C1" s="278"/>
      <c r="D1" s="278"/>
      <c r="E1" s="278"/>
      <c r="F1" s="278"/>
      <c r="G1" s="278"/>
      <c r="J1" s="2"/>
    </row>
    <row r="2" spans="1:18" ht="18.75" x14ac:dyDescent="0.25"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80"/>
    </row>
    <row r="3" spans="1:18" ht="31.5" customHeight="1" x14ac:dyDescent="0.25">
      <c r="A3" s="308" t="s">
        <v>55</v>
      </c>
      <c r="B3" s="309" t="s">
        <v>56</v>
      </c>
      <c r="C3" s="309" t="s">
        <v>57</v>
      </c>
      <c r="D3" s="310" t="s">
        <v>1</v>
      </c>
      <c r="E3" s="311" t="s">
        <v>2</v>
      </c>
      <c r="F3" s="312"/>
      <c r="G3" s="313"/>
      <c r="H3" s="310" t="s">
        <v>3</v>
      </c>
      <c r="I3" s="308" t="s">
        <v>0</v>
      </c>
      <c r="J3" s="308" t="s">
        <v>55</v>
      </c>
      <c r="K3" s="309" t="s">
        <v>56</v>
      </c>
      <c r="L3" s="309" t="s">
        <v>57</v>
      </c>
      <c r="M3" s="310" t="s">
        <v>1</v>
      </c>
      <c r="N3" s="311" t="s">
        <v>2</v>
      </c>
      <c r="O3" s="312"/>
      <c r="P3" s="313"/>
      <c r="Q3" s="310" t="s">
        <v>3</v>
      </c>
      <c r="R3" s="308" t="s">
        <v>0</v>
      </c>
    </row>
    <row r="4" spans="1:18" ht="19.5" customHeight="1" x14ac:dyDescent="0.25">
      <c r="A4" s="300"/>
      <c r="B4" s="298"/>
      <c r="C4" s="298"/>
      <c r="D4" s="296"/>
      <c r="E4" s="64" t="s">
        <v>4</v>
      </c>
      <c r="F4" s="64" t="s">
        <v>5</v>
      </c>
      <c r="G4" s="64" t="s">
        <v>6</v>
      </c>
      <c r="H4" s="296"/>
      <c r="I4" s="300"/>
      <c r="J4" s="300"/>
      <c r="K4" s="298"/>
      <c r="L4" s="298"/>
      <c r="M4" s="296"/>
      <c r="N4" s="64" t="s">
        <v>4</v>
      </c>
      <c r="O4" s="64" t="s">
        <v>5</v>
      </c>
      <c r="P4" s="64" t="s">
        <v>6</v>
      </c>
      <c r="Q4" s="296"/>
      <c r="R4" s="300"/>
    </row>
    <row r="5" spans="1:18" ht="38.25" customHeight="1" x14ac:dyDescent="0.3">
      <c r="A5" s="59" t="s">
        <v>58</v>
      </c>
      <c r="B5" s="34"/>
      <c r="C5" s="35"/>
      <c r="D5" s="36"/>
      <c r="E5" s="18"/>
      <c r="F5" s="18"/>
      <c r="G5" s="18"/>
      <c r="H5" s="36"/>
      <c r="I5" s="36"/>
      <c r="J5" s="59" t="s">
        <v>64</v>
      </c>
      <c r="K5" s="34"/>
      <c r="L5" s="35"/>
      <c r="M5" s="36"/>
      <c r="N5" s="18"/>
      <c r="O5" s="18"/>
      <c r="P5" s="18"/>
      <c r="Q5" s="36"/>
      <c r="R5" s="63"/>
    </row>
    <row r="6" spans="1:18" ht="27.75" customHeight="1" x14ac:dyDescent="0.3">
      <c r="A6" s="6" t="s">
        <v>43</v>
      </c>
      <c r="B6" s="23" t="s">
        <v>70</v>
      </c>
      <c r="C6" s="21">
        <v>150</v>
      </c>
      <c r="D6" s="22">
        <v>41.24</v>
      </c>
      <c r="E6" s="22">
        <v>11.93</v>
      </c>
      <c r="F6" s="22">
        <v>8.1199999999999992</v>
      </c>
      <c r="G6" s="22">
        <v>27.37</v>
      </c>
      <c r="H6" s="22">
        <v>324.7</v>
      </c>
      <c r="I6" s="3">
        <v>342</v>
      </c>
      <c r="J6" s="6" t="s">
        <v>43</v>
      </c>
      <c r="K6" s="17" t="s">
        <v>75</v>
      </c>
      <c r="L6" s="19" t="s">
        <v>7</v>
      </c>
      <c r="M6" s="20">
        <v>28.97</v>
      </c>
      <c r="N6" s="20">
        <v>10.69</v>
      </c>
      <c r="O6" s="20">
        <v>12.17</v>
      </c>
      <c r="P6" s="20">
        <v>44.94</v>
      </c>
      <c r="Q6" s="18">
        <v>361</v>
      </c>
      <c r="R6" s="16">
        <v>225</v>
      </c>
    </row>
    <row r="7" spans="1:18" ht="24.75" customHeight="1" x14ac:dyDescent="0.3">
      <c r="A7" s="3"/>
      <c r="B7" s="67" t="s">
        <v>71</v>
      </c>
      <c r="C7" s="68">
        <v>30</v>
      </c>
      <c r="D7" s="22">
        <v>4.7699999999999996</v>
      </c>
      <c r="E7" s="22">
        <v>0.33</v>
      </c>
      <c r="F7" s="22">
        <v>0.06</v>
      </c>
      <c r="G7" s="22">
        <v>1.1399999999999999</v>
      </c>
      <c r="H7" s="3">
        <v>6.4</v>
      </c>
      <c r="I7" s="3"/>
      <c r="J7" s="3"/>
      <c r="K7" s="17" t="s">
        <v>9</v>
      </c>
      <c r="L7" s="21" t="s">
        <v>25</v>
      </c>
      <c r="M7" s="22">
        <v>2.2999999999999998</v>
      </c>
      <c r="N7" s="22">
        <v>0.19</v>
      </c>
      <c r="O7" s="22">
        <v>0.04</v>
      </c>
      <c r="P7" s="22">
        <v>6.42</v>
      </c>
      <c r="Q7" s="22">
        <v>43.9</v>
      </c>
      <c r="R7" s="3">
        <v>685</v>
      </c>
    </row>
    <row r="8" spans="1:18" ht="30" customHeight="1" x14ac:dyDescent="0.3">
      <c r="A8" s="3"/>
      <c r="B8" s="17" t="s">
        <v>13</v>
      </c>
      <c r="C8" s="21" t="s">
        <v>24</v>
      </c>
      <c r="D8" s="22">
        <v>5.07</v>
      </c>
      <c r="E8" s="22">
        <v>0.3</v>
      </c>
      <c r="F8" s="22">
        <v>0.05</v>
      </c>
      <c r="G8" s="22">
        <v>15.2</v>
      </c>
      <c r="H8" s="22">
        <v>60</v>
      </c>
      <c r="I8" s="3">
        <v>686</v>
      </c>
      <c r="J8" s="3"/>
      <c r="K8" s="17" t="s">
        <v>10</v>
      </c>
      <c r="L8" s="19">
        <v>30</v>
      </c>
      <c r="M8" s="22">
        <v>1.95</v>
      </c>
      <c r="N8" s="20">
        <v>2.2799999999999998</v>
      </c>
      <c r="O8" s="20">
        <v>0.24</v>
      </c>
      <c r="P8" s="20">
        <v>14.76</v>
      </c>
      <c r="Q8" s="20">
        <v>78.38</v>
      </c>
      <c r="R8" s="19"/>
    </row>
    <row r="9" spans="1:18" ht="28.5" customHeight="1" x14ac:dyDescent="0.3">
      <c r="A9" s="3"/>
      <c r="B9" s="17" t="s">
        <v>10</v>
      </c>
      <c r="C9" s="19">
        <v>40</v>
      </c>
      <c r="D9" s="22">
        <v>2.6</v>
      </c>
      <c r="E9" s="20">
        <v>3.04</v>
      </c>
      <c r="F9" s="20">
        <v>0.32</v>
      </c>
      <c r="G9" s="20">
        <v>19.68</v>
      </c>
      <c r="H9" s="20">
        <v>104.5</v>
      </c>
      <c r="I9" s="3"/>
      <c r="J9" s="3"/>
      <c r="K9" s="17" t="s">
        <v>14</v>
      </c>
      <c r="L9" s="19">
        <v>15</v>
      </c>
      <c r="M9" s="20">
        <v>11.44</v>
      </c>
      <c r="N9" s="20">
        <v>3.48</v>
      </c>
      <c r="O9" s="20">
        <v>4.43</v>
      </c>
      <c r="P9" s="20">
        <v>0</v>
      </c>
      <c r="Q9" s="18">
        <v>53.75</v>
      </c>
      <c r="R9" s="3">
        <v>97</v>
      </c>
    </row>
    <row r="10" spans="1:18" ht="31.5" customHeight="1" x14ac:dyDescent="0.3">
      <c r="A10" s="3"/>
      <c r="B10" s="17" t="s">
        <v>73</v>
      </c>
      <c r="C10" s="21">
        <v>10</v>
      </c>
      <c r="D10" s="22">
        <v>6.7</v>
      </c>
      <c r="E10" s="21">
        <v>0.08</v>
      </c>
      <c r="F10" s="21">
        <v>7.25</v>
      </c>
      <c r="G10" s="21">
        <v>0.13</v>
      </c>
      <c r="H10" s="21">
        <v>66</v>
      </c>
      <c r="I10" s="3">
        <v>96</v>
      </c>
      <c r="J10" s="3"/>
      <c r="K10" s="58" t="s">
        <v>53</v>
      </c>
      <c r="L10" s="52" t="s">
        <v>35</v>
      </c>
      <c r="M10" s="50">
        <v>15.72</v>
      </c>
      <c r="N10" s="49">
        <v>0.6</v>
      </c>
      <c r="O10" s="49">
        <v>0.6</v>
      </c>
      <c r="P10" s="49">
        <v>6.7</v>
      </c>
      <c r="Q10" s="50">
        <v>66.599999999999994</v>
      </c>
      <c r="R10" s="3"/>
    </row>
    <row r="11" spans="1:18" ht="25.5" customHeight="1" x14ac:dyDescent="0.3">
      <c r="A11" s="60" t="s">
        <v>59</v>
      </c>
      <c r="B11" s="26"/>
      <c r="C11" s="27">
        <v>449</v>
      </c>
      <c r="D11" s="28">
        <f>SUM(D6:D10)</f>
        <v>60.38000000000001</v>
      </c>
      <c r="E11" s="28">
        <f>SUM(E6:E10)</f>
        <v>15.680000000000001</v>
      </c>
      <c r="F11" s="28">
        <f>SUM(F6:F10)</f>
        <v>15.8</v>
      </c>
      <c r="G11" s="28">
        <f>SUM(G6:G10)</f>
        <v>63.52</v>
      </c>
      <c r="H11" s="28">
        <f>SUM(H6:H10)</f>
        <v>561.59999999999991</v>
      </c>
      <c r="I11" s="3"/>
      <c r="J11" s="60" t="s">
        <v>59</v>
      </c>
      <c r="K11" s="26"/>
      <c r="L11" s="27">
        <v>577</v>
      </c>
      <c r="M11" s="28">
        <f>SUM(M6:M10)</f>
        <v>60.379999999999995</v>
      </c>
      <c r="N11" s="28">
        <f>SUM(N6:N10)</f>
        <v>17.239999999999998</v>
      </c>
      <c r="O11" s="28">
        <f>SUM(O6:O10)</f>
        <v>17.48</v>
      </c>
      <c r="P11" s="28">
        <f>SUM(P6:P10)</f>
        <v>72.820000000000007</v>
      </c>
      <c r="Q11" s="28">
        <f>SUM(Q6:Q10)</f>
        <v>603.63</v>
      </c>
      <c r="R11" s="31"/>
    </row>
    <row r="12" spans="1:18" ht="36.75" customHeight="1" x14ac:dyDescent="0.3">
      <c r="A12" s="59" t="s">
        <v>60</v>
      </c>
      <c r="B12" s="34"/>
      <c r="C12" s="35"/>
      <c r="D12" s="36"/>
      <c r="E12" s="18"/>
      <c r="F12" s="18"/>
      <c r="G12" s="18"/>
      <c r="H12" s="36"/>
      <c r="I12" s="5"/>
      <c r="J12" s="59" t="s">
        <v>65</v>
      </c>
      <c r="K12" s="34"/>
      <c r="L12" s="35"/>
      <c r="M12" s="36"/>
      <c r="N12" s="18"/>
      <c r="O12" s="18"/>
      <c r="P12" s="18"/>
      <c r="Q12" s="36"/>
      <c r="R12" s="5"/>
    </row>
    <row r="13" spans="1:18" ht="30" customHeight="1" x14ac:dyDescent="0.3">
      <c r="A13" s="6" t="s">
        <v>43</v>
      </c>
      <c r="B13" s="17" t="s">
        <v>11</v>
      </c>
      <c r="C13" s="21">
        <v>200</v>
      </c>
      <c r="D13" s="22">
        <v>40.450000000000003</v>
      </c>
      <c r="E13" s="22">
        <v>9.8699999999999992</v>
      </c>
      <c r="F13" s="22">
        <v>12.32</v>
      </c>
      <c r="G13" s="22">
        <v>44.34</v>
      </c>
      <c r="H13" s="25">
        <v>300.45999999999998</v>
      </c>
      <c r="I13" s="3">
        <v>492</v>
      </c>
      <c r="J13" s="6" t="s">
        <v>43</v>
      </c>
      <c r="K13" s="17" t="s">
        <v>49</v>
      </c>
      <c r="L13" s="21">
        <v>90</v>
      </c>
      <c r="M13" s="22">
        <v>36</v>
      </c>
      <c r="N13" s="22">
        <v>6.16</v>
      </c>
      <c r="O13" s="22">
        <v>6.98</v>
      </c>
      <c r="P13" s="22">
        <v>12.01</v>
      </c>
      <c r="Q13" s="22">
        <v>152.52000000000001</v>
      </c>
      <c r="R13" s="3">
        <v>500</v>
      </c>
    </row>
    <row r="14" spans="1:18" ht="24.75" customHeight="1" x14ac:dyDescent="0.3">
      <c r="A14" s="3"/>
      <c r="B14" s="17" t="s">
        <v>72</v>
      </c>
      <c r="C14" s="21">
        <v>30</v>
      </c>
      <c r="D14" s="22">
        <v>4.16</v>
      </c>
      <c r="E14" s="18">
        <v>0.3</v>
      </c>
      <c r="F14" s="18">
        <v>0</v>
      </c>
      <c r="G14" s="18">
        <v>0.65</v>
      </c>
      <c r="H14" s="18">
        <v>4.9000000000000004</v>
      </c>
      <c r="I14" s="3">
        <v>24</v>
      </c>
      <c r="J14" s="3"/>
      <c r="K14" s="17" t="s">
        <v>18</v>
      </c>
      <c r="L14" s="21">
        <v>150</v>
      </c>
      <c r="M14" s="22">
        <v>10.28</v>
      </c>
      <c r="N14" s="22">
        <v>3.46</v>
      </c>
      <c r="O14" s="22">
        <v>4.8</v>
      </c>
      <c r="P14" s="22">
        <v>34.96</v>
      </c>
      <c r="Q14" s="22">
        <v>196.9</v>
      </c>
      <c r="R14" s="3">
        <v>512</v>
      </c>
    </row>
    <row r="15" spans="1:18" ht="27.75" customHeight="1" x14ac:dyDescent="0.3">
      <c r="A15" s="3"/>
      <c r="B15" s="17" t="s">
        <v>48</v>
      </c>
      <c r="C15" s="19">
        <v>200</v>
      </c>
      <c r="D15" s="20">
        <v>2.38</v>
      </c>
      <c r="E15" s="20">
        <v>1.1399999999999999</v>
      </c>
      <c r="F15" s="20">
        <v>0.66</v>
      </c>
      <c r="G15" s="20">
        <v>6.82</v>
      </c>
      <c r="H15" s="18">
        <v>37.799999999999997</v>
      </c>
      <c r="I15" s="3">
        <v>692</v>
      </c>
      <c r="J15" s="3"/>
      <c r="K15" s="17" t="s">
        <v>27</v>
      </c>
      <c r="L15" s="21">
        <v>20</v>
      </c>
      <c r="M15" s="22">
        <v>2.2799999999999998</v>
      </c>
      <c r="N15" s="22">
        <v>1.1000000000000001</v>
      </c>
      <c r="O15" s="22">
        <v>0.74</v>
      </c>
      <c r="P15" s="22">
        <v>2.91</v>
      </c>
      <c r="Q15" s="22">
        <v>22.2</v>
      </c>
      <c r="R15" s="16">
        <v>588</v>
      </c>
    </row>
    <row r="16" spans="1:18" ht="27" customHeight="1" x14ac:dyDescent="0.3">
      <c r="A16" s="3"/>
      <c r="B16" s="17" t="s">
        <v>10</v>
      </c>
      <c r="C16" s="19">
        <v>30</v>
      </c>
      <c r="D16" s="22">
        <v>1.95</v>
      </c>
      <c r="E16" s="20">
        <v>2.2799999999999998</v>
      </c>
      <c r="F16" s="20">
        <v>0.24</v>
      </c>
      <c r="G16" s="20">
        <v>14.76</v>
      </c>
      <c r="H16" s="20">
        <v>78.38</v>
      </c>
      <c r="I16" s="3"/>
      <c r="J16" s="3"/>
      <c r="K16" s="43" t="s">
        <v>45</v>
      </c>
      <c r="L16" s="52">
        <v>40</v>
      </c>
      <c r="M16" s="18">
        <v>3.49</v>
      </c>
      <c r="N16" s="18">
        <v>0.53</v>
      </c>
      <c r="O16" s="18">
        <v>1.8</v>
      </c>
      <c r="P16" s="18">
        <v>3.04</v>
      </c>
      <c r="Q16" s="18">
        <v>30.4</v>
      </c>
      <c r="R16" s="8">
        <v>45</v>
      </c>
    </row>
    <row r="17" spans="1:18" ht="39" customHeight="1" x14ac:dyDescent="0.3">
      <c r="A17" s="3"/>
      <c r="B17" s="17" t="s">
        <v>14</v>
      </c>
      <c r="C17" s="19">
        <v>15</v>
      </c>
      <c r="D17" s="20">
        <v>11.44</v>
      </c>
      <c r="E17" s="20">
        <v>3.48</v>
      </c>
      <c r="F17" s="20">
        <v>4.43</v>
      </c>
      <c r="G17" s="20">
        <v>0</v>
      </c>
      <c r="H17" s="18">
        <v>53.75</v>
      </c>
      <c r="I17" s="3">
        <v>97</v>
      </c>
      <c r="J17" s="60"/>
      <c r="K17" s="17" t="s">
        <v>50</v>
      </c>
      <c r="L17" s="19">
        <v>200</v>
      </c>
      <c r="M17" s="22">
        <v>6.38</v>
      </c>
      <c r="N17" s="20">
        <v>3.87</v>
      </c>
      <c r="O17" s="20">
        <v>3.48</v>
      </c>
      <c r="P17" s="20">
        <v>11.1</v>
      </c>
      <c r="Q17" s="20">
        <v>91.2</v>
      </c>
      <c r="R17" s="3">
        <v>690</v>
      </c>
    </row>
    <row r="18" spans="1:18" ht="30" customHeight="1" x14ac:dyDescent="0.3">
      <c r="A18" s="3"/>
      <c r="B18" s="17"/>
      <c r="C18" s="21"/>
      <c r="D18" s="22"/>
      <c r="E18" s="21"/>
      <c r="F18" s="21"/>
      <c r="G18" s="21"/>
      <c r="H18" s="21"/>
      <c r="I18" s="3"/>
      <c r="J18" s="59"/>
      <c r="K18" s="17" t="s">
        <v>10</v>
      </c>
      <c r="L18" s="19">
        <v>30</v>
      </c>
      <c r="M18" s="22">
        <v>1.95</v>
      </c>
      <c r="N18" s="20">
        <v>2.2799999999999998</v>
      </c>
      <c r="O18" s="20">
        <v>0.24</v>
      </c>
      <c r="P18" s="20">
        <v>14.76</v>
      </c>
      <c r="Q18" s="20">
        <v>78.38</v>
      </c>
      <c r="R18" s="3"/>
    </row>
    <row r="19" spans="1:18" s="7" customFormat="1" ht="25.5" customHeight="1" x14ac:dyDescent="0.3">
      <c r="A19" s="60" t="s">
        <v>59</v>
      </c>
      <c r="B19" s="26"/>
      <c r="C19" s="27">
        <f>SUM(C13:C18)</f>
        <v>475</v>
      </c>
      <c r="D19" s="27">
        <f t="shared" ref="D19:H19" si="0">SUM(D13:D18)</f>
        <v>60.38</v>
      </c>
      <c r="E19" s="27">
        <f t="shared" si="0"/>
        <v>17.07</v>
      </c>
      <c r="F19" s="27">
        <f t="shared" si="0"/>
        <v>17.649999999999999</v>
      </c>
      <c r="G19" s="27">
        <f t="shared" si="0"/>
        <v>66.570000000000007</v>
      </c>
      <c r="H19" s="27">
        <f t="shared" si="0"/>
        <v>475.28999999999996</v>
      </c>
      <c r="I19" s="6"/>
      <c r="J19" s="60" t="s">
        <v>59</v>
      </c>
      <c r="K19" s="17"/>
      <c r="L19" s="31">
        <f t="shared" ref="L19:Q19" si="1">SUM(L13:L18)</f>
        <v>530</v>
      </c>
      <c r="M19" s="31">
        <f t="shared" si="1"/>
        <v>60.38000000000001</v>
      </c>
      <c r="N19" s="31">
        <f t="shared" si="1"/>
        <v>17.400000000000002</v>
      </c>
      <c r="O19" s="31">
        <f t="shared" si="1"/>
        <v>18.04</v>
      </c>
      <c r="P19" s="31">
        <f t="shared" si="1"/>
        <v>78.78</v>
      </c>
      <c r="Q19" s="31">
        <f t="shared" si="1"/>
        <v>571.59999999999991</v>
      </c>
      <c r="R19" s="3"/>
    </row>
    <row r="20" spans="1:18" ht="30" customHeight="1" x14ac:dyDescent="0.3">
      <c r="A20" s="59" t="s">
        <v>61</v>
      </c>
      <c r="B20" s="34"/>
      <c r="C20" s="35"/>
      <c r="D20" s="36"/>
      <c r="E20" s="18"/>
      <c r="F20" s="18"/>
      <c r="G20" s="18"/>
      <c r="H20" s="36"/>
      <c r="I20" s="5"/>
      <c r="J20" s="59" t="s">
        <v>66</v>
      </c>
      <c r="K20" s="34"/>
      <c r="L20" s="35"/>
      <c r="M20" s="36"/>
      <c r="N20" s="18"/>
      <c r="O20" s="18"/>
      <c r="P20" s="18"/>
      <c r="Q20" s="36"/>
      <c r="R20" s="5"/>
    </row>
    <row r="21" spans="1:18" ht="39.75" customHeight="1" x14ac:dyDescent="0.3">
      <c r="A21" s="6" t="s">
        <v>43</v>
      </c>
      <c r="B21" s="17" t="s">
        <v>85</v>
      </c>
      <c r="C21" s="19" t="s">
        <v>74</v>
      </c>
      <c r="D21" s="20">
        <v>41.01</v>
      </c>
      <c r="E21" s="49">
        <v>10.27</v>
      </c>
      <c r="F21" s="20">
        <v>12.05</v>
      </c>
      <c r="G21" s="20">
        <v>5.0599999999999996</v>
      </c>
      <c r="H21" s="20">
        <v>163.44</v>
      </c>
      <c r="I21" s="3">
        <v>471</v>
      </c>
      <c r="J21" s="6" t="s">
        <v>43</v>
      </c>
      <c r="K21" s="23" t="s">
        <v>80</v>
      </c>
      <c r="L21" s="21" t="s">
        <v>54</v>
      </c>
      <c r="M21" s="22">
        <v>38.299999999999997</v>
      </c>
      <c r="N21" s="22">
        <v>10.81</v>
      </c>
      <c r="O21" s="22">
        <v>7.01</v>
      </c>
      <c r="P21" s="22">
        <v>8.24</v>
      </c>
      <c r="Q21" s="22">
        <v>154.88</v>
      </c>
      <c r="R21" s="3">
        <v>433</v>
      </c>
    </row>
    <row r="22" spans="1:18" ht="29.25" customHeight="1" x14ac:dyDescent="0.3">
      <c r="A22" s="6"/>
      <c r="B22" s="17" t="s">
        <v>17</v>
      </c>
      <c r="C22" s="19">
        <v>100</v>
      </c>
      <c r="D22" s="20">
        <v>10.85</v>
      </c>
      <c r="E22" s="20">
        <v>5.66</v>
      </c>
      <c r="F22" s="20">
        <v>4.37</v>
      </c>
      <c r="G22" s="20">
        <v>25.56</v>
      </c>
      <c r="H22" s="20">
        <v>164</v>
      </c>
      <c r="I22" s="3">
        <v>508</v>
      </c>
      <c r="J22" s="3"/>
      <c r="K22" s="17" t="s">
        <v>12</v>
      </c>
      <c r="L22" s="16">
        <v>150</v>
      </c>
      <c r="M22" s="18">
        <v>10.29</v>
      </c>
      <c r="N22" s="18">
        <v>5.32</v>
      </c>
      <c r="O22" s="18">
        <v>4.92</v>
      </c>
      <c r="P22" s="18">
        <v>26.8</v>
      </c>
      <c r="Q22" s="18">
        <v>219.5</v>
      </c>
      <c r="R22" s="16">
        <v>332</v>
      </c>
    </row>
    <row r="23" spans="1:18" ht="31.5" customHeight="1" x14ac:dyDescent="0.3">
      <c r="A23" s="3"/>
      <c r="B23" s="17" t="s">
        <v>77</v>
      </c>
      <c r="C23" s="16">
        <v>30</v>
      </c>
      <c r="D23" s="18">
        <v>4.2699999999999996</v>
      </c>
      <c r="E23" s="18">
        <v>0.56000000000000005</v>
      </c>
      <c r="F23" s="18">
        <v>2.59</v>
      </c>
      <c r="G23" s="18">
        <v>9.84</v>
      </c>
      <c r="H23" s="18">
        <v>32.14</v>
      </c>
      <c r="I23" s="8">
        <v>43</v>
      </c>
      <c r="J23" s="3"/>
      <c r="K23" s="67" t="s">
        <v>71</v>
      </c>
      <c r="L23" s="68">
        <v>30</v>
      </c>
      <c r="M23" s="22">
        <v>4.7699999999999996</v>
      </c>
      <c r="N23" s="22">
        <v>0.33</v>
      </c>
      <c r="O23" s="22">
        <v>0.06</v>
      </c>
      <c r="P23" s="22">
        <v>1.1399999999999999</v>
      </c>
      <c r="Q23" s="3">
        <v>6.4</v>
      </c>
      <c r="R23" s="3"/>
    </row>
    <row r="24" spans="1:18" ht="26.25" customHeight="1" x14ac:dyDescent="0.3">
      <c r="A24" s="8"/>
      <c r="B24" s="17" t="s">
        <v>9</v>
      </c>
      <c r="C24" s="21" t="s">
        <v>25</v>
      </c>
      <c r="D24" s="22">
        <v>2.2999999999999998</v>
      </c>
      <c r="E24" s="22">
        <v>0.19</v>
      </c>
      <c r="F24" s="22">
        <v>0.04</v>
      </c>
      <c r="G24" s="22">
        <v>6.42</v>
      </c>
      <c r="H24" s="22">
        <v>43.9</v>
      </c>
      <c r="I24" s="3">
        <v>685</v>
      </c>
      <c r="J24" s="3"/>
      <c r="K24" s="17" t="s">
        <v>13</v>
      </c>
      <c r="L24" s="21" t="s">
        <v>24</v>
      </c>
      <c r="M24" s="22">
        <v>5.07</v>
      </c>
      <c r="N24" s="22">
        <v>0.3</v>
      </c>
      <c r="O24" s="22">
        <v>0.05</v>
      </c>
      <c r="P24" s="22">
        <v>15.2</v>
      </c>
      <c r="Q24" s="22">
        <v>60</v>
      </c>
      <c r="R24" s="3">
        <v>686</v>
      </c>
    </row>
    <row r="25" spans="1:18" ht="26.25" customHeight="1" x14ac:dyDescent="0.3">
      <c r="A25" s="3"/>
      <c r="B25" s="17" t="s">
        <v>10</v>
      </c>
      <c r="C25" s="19">
        <v>30</v>
      </c>
      <c r="D25" s="22">
        <v>1.95</v>
      </c>
      <c r="E25" s="20">
        <v>2.2799999999999998</v>
      </c>
      <c r="F25" s="20">
        <v>0.24</v>
      </c>
      <c r="G25" s="20">
        <v>14.76</v>
      </c>
      <c r="H25" s="20">
        <v>78.38</v>
      </c>
      <c r="I25" s="3"/>
      <c r="J25" s="3"/>
      <c r="K25" s="17" t="s">
        <v>10</v>
      </c>
      <c r="L25" s="19">
        <v>30</v>
      </c>
      <c r="M25" s="22">
        <v>1.95</v>
      </c>
      <c r="N25" s="20">
        <v>2.2799999999999998</v>
      </c>
      <c r="O25" s="20">
        <v>0.24</v>
      </c>
      <c r="P25" s="20">
        <v>14.76</v>
      </c>
      <c r="Q25" s="20">
        <v>78.38</v>
      </c>
      <c r="R25" s="3"/>
    </row>
    <row r="26" spans="1:18" s="7" customFormat="1" ht="28.5" customHeight="1" x14ac:dyDescent="0.3">
      <c r="A26" s="60" t="s">
        <v>59</v>
      </c>
      <c r="B26" s="26"/>
      <c r="C26" s="27">
        <v>472</v>
      </c>
      <c r="D26" s="28">
        <f>SUM(D21:D25)</f>
        <v>60.379999999999995</v>
      </c>
      <c r="E26" s="28">
        <f>SUM(E21:E25)</f>
        <v>18.96</v>
      </c>
      <c r="F26" s="28">
        <f>SUM(F21:F25)</f>
        <v>19.29</v>
      </c>
      <c r="G26" s="28">
        <f>SUM(G21:G25)</f>
        <v>61.639999999999993</v>
      </c>
      <c r="H26" s="28">
        <f>SUM(H21:H25)</f>
        <v>481.85999999999996</v>
      </c>
      <c r="I26" s="6"/>
      <c r="J26" s="60" t="s">
        <v>59</v>
      </c>
      <c r="K26" s="26"/>
      <c r="L26" s="27">
        <v>529</v>
      </c>
      <c r="M26" s="28">
        <f>SUM(M21:M25)</f>
        <v>60.38</v>
      </c>
      <c r="N26" s="28">
        <f>SUM(N21:N25)</f>
        <v>19.040000000000003</v>
      </c>
      <c r="O26" s="28">
        <f>SUM(O21:O25)</f>
        <v>12.280000000000001</v>
      </c>
      <c r="P26" s="28">
        <f>SUM(P21:P25)</f>
        <v>66.14</v>
      </c>
      <c r="Q26" s="28">
        <f>SUM(Q21:Q25)</f>
        <v>519.16</v>
      </c>
      <c r="R26" s="31"/>
    </row>
    <row r="27" spans="1:18" ht="24.75" customHeight="1" x14ac:dyDescent="0.3">
      <c r="A27" s="59" t="s">
        <v>62</v>
      </c>
      <c r="B27" s="34"/>
      <c r="C27" s="35"/>
      <c r="D27" s="36"/>
      <c r="E27" s="18"/>
      <c r="F27" s="18"/>
      <c r="G27" s="18"/>
      <c r="H27" s="36"/>
      <c r="I27" s="5"/>
      <c r="J27" s="59" t="s">
        <v>67</v>
      </c>
      <c r="K27" s="34"/>
      <c r="L27" s="35"/>
      <c r="M27" s="36"/>
      <c r="N27" s="18"/>
      <c r="O27" s="18"/>
      <c r="P27" s="18"/>
      <c r="Q27" s="36"/>
      <c r="R27" s="5"/>
    </row>
    <row r="28" spans="1:18" ht="27.75" customHeight="1" x14ac:dyDescent="0.3">
      <c r="A28" s="6" t="s">
        <v>43</v>
      </c>
      <c r="B28" s="17" t="s">
        <v>15</v>
      </c>
      <c r="C28" s="16">
        <v>200</v>
      </c>
      <c r="D28" s="18">
        <v>20.420000000000002</v>
      </c>
      <c r="E28" s="18">
        <v>10.26</v>
      </c>
      <c r="F28" s="18">
        <v>9.18</v>
      </c>
      <c r="G28" s="18">
        <v>24</v>
      </c>
      <c r="H28" s="18">
        <v>208</v>
      </c>
      <c r="I28" s="3">
        <v>302</v>
      </c>
      <c r="J28" s="6" t="s">
        <v>43</v>
      </c>
      <c r="K28" s="17" t="s">
        <v>11</v>
      </c>
      <c r="L28" s="21">
        <v>200</v>
      </c>
      <c r="M28" s="22">
        <v>40.450000000000003</v>
      </c>
      <c r="N28" s="22">
        <v>9.8699999999999992</v>
      </c>
      <c r="O28" s="22">
        <v>12.32</v>
      </c>
      <c r="P28" s="22">
        <v>44.34</v>
      </c>
      <c r="Q28" s="25">
        <v>300.45999999999998</v>
      </c>
      <c r="R28" s="3">
        <v>492</v>
      </c>
    </row>
    <row r="29" spans="1:18" ht="36.75" customHeight="1" x14ac:dyDescent="0.3">
      <c r="A29" s="60"/>
      <c r="B29" s="10" t="s">
        <v>82</v>
      </c>
      <c r="C29" s="12">
        <v>100</v>
      </c>
      <c r="D29" s="69">
        <v>19.170000000000002</v>
      </c>
      <c r="E29" s="12">
        <v>6.18</v>
      </c>
      <c r="F29" s="12">
        <v>7.22</v>
      </c>
      <c r="G29" s="12">
        <v>25.32</v>
      </c>
      <c r="H29" s="9">
        <v>275</v>
      </c>
      <c r="I29" s="11">
        <v>442</v>
      </c>
      <c r="J29" s="3"/>
      <c r="K29" s="17" t="s">
        <v>72</v>
      </c>
      <c r="L29" s="21">
        <v>30</v>
      </c>
      <c r="M29" s="22">
        <v>4.16</v>
      </c>
      <c r="N29" s="18">
        <v>0.3</v>
      </c>
      <c r="O29" s="18">
        <v>0</v>
      </c>
      <c r="P29" s="18">
        <v>0.65</v>
      </c>
      <c r="Q29" s="18">
        <v>4.9000000000000004</v>
      </c>
      <c r="R29" s="3">
        <v>24</v>
      </c>
    </row>
    <row r="30" spans="1:18" ht="23.25" customHeight="1" x14ac:dyDescent="0.3">
      <c r="A30" s="79"/>
      <c r="B30" s="17" t="s">
        <v>13</v>
      </c>
      <c r="C30" s="21" t="s">
        <v>24</v>
      </c>
      <c r="D30" s="22">
        <v>5.07</v>
      </c>
      <c r="E30" s="22">
        <v>0.3</v>
      </c>
      <c r="F30" s="22">
        <v>0.05</v>
      </c>
      <c r="G30" s="22">
        <v>15.2</v>
      </c>
      <c r="H30" s="22">
        <v>60</v>
      </c>
      <c r="I30" s="3">
        <v>686</v>
      </c>
      <c r="J30" s="3"/>
      <c r="K30" s="17" t="s">
        <v>48</v>
      </c>
      <c r="L30" s="19">
        <v>200</v>
      </c>
      <c r="M30" s="20">
        <v>2.38</v>
      </c>
      <c r="N30" s="20">
        <v>1.1399999999999999</v>
      </c>
      <c r="O30" s="20">
        <v>0.66</v>
      </c>
      <c r="P30" s="20">
        <v>6.82</v>
      </c>
      <c r="Q30" s="18">
        <v>37.799999999999997</v>
      </c>
      <c r="R30" s="3">
        <v>692</v>
      </c>
    </row>
    <row r="31" spans="1:18" ht="27.75" customHeight="1" x14ac:dyDescent="0.3">
      <c r="A31" s="3"/>
      <c r="B31" s="58" t="s">
        <v>53</v>
      </c>
      <c r="C31" s="52" t="s">
        <v>35</v>
      </c>
      <c r="D31" s="50">
        <v>15.72</v>
      </c>
      <c r="E31" s="49">
        <v>0.6</v>
      </c>
      <c r="F31" s="49">
        <v>0.6</v>
      </c>
      <c r="G31" s="49">
        <v>6.7</v>
      </c>
      <c r="H31" s="50">
        <v>66.599999999999994</v>
      </c>
      <c r="I31" s="3"/>
      <c r="J31" s="60"/>
      <c r="K31" s="17" t="s">
        <v>10</v>
      </c>
      <c r="L31" s="19">
        <v>30</v>
      </c>
      <c r="M31" s="22">
        <v>1.95</v>
      </c>
      <c r="N31" s="20">
        <v>2.2799999999999998</v>
      </c>
      <c r="O31" s="20">
        <v>0.24</v>
      </c>
      <c r="P31" s="20">
        <v>14.76</v>
      </c>
      <c r="Q31" s="20">
        <v>78.38</v>
      </c>
      <c r="R31" s="3"/>
    </row>
    <row r="32" spans="1:18" ht="27.75" customHeight="1" x14ac:dyDescent="0.3">
      <c r="A32" s="3"/>
      <c r="B32" s="58"/>
      <c r="C32" s="52"/>
      <c r="D32" s="50"/>
      <c r="E32" s="49"/>
      <c r="F32" s="49"/>
      <c r="G32" s="49"/>
      <c r="H32" s="50"/>
      <c r="I32" s="3"/>
      <c r="J32" s="60"/>
      <c r="K32" s="17" t="s">
        <v>14</v>
      </c>
      <c r="L32" s="19">
        <v>15</v>
      </c>
      <c r="M32" s="20">
        <v>11.44</v>
      </c>
      <c r="N32" s="20">
        <v>3.48</v>
      </c>
      <c r="O32" s="20">
        <v>4.43</v>
      </c>
      <c r="P32" s="20">
        <v>0</v>
      </c>
      <c r="Q32" s="18">
        <v>53.75</v>
      </c>
      <c r="R32" s="3">
        <v>97</v>
      </c>
    </row>
    <row r="33" spans="1:18" ht="27" customHeight="1" x14ac:dyDescent="0.3">
      <c r="A33" s="60" t="s">
        <v>59</v>
      </c>
      <c r="B33" s="26"/>
      <c r="C33" s="30">
        <v>639</v>
      </c>
      <c r="D33" s="32">
        <f t="shared" ref="D33:H33" si="2">SUM(D28:D31)</f>
        <v>60.38</v>
      </c>
      <c r="E33" s="32">
        <f t="shared" si="2"/>
        <v>17.34</v>
      </c>
      <c r="F33" s="32">
        <f t="shared" si="2"/>
        <v>17.05</v>
      </c>
      <c r="G33" s="32">
        <f t="shared" si="2"/>
        <v>71.22</v>
      </c>
      <c r="H33" s="32">
        <f t="shared" si="2"/>
        <v>609.6</v>
      </c>
      <c r="I33" s="6"/>
      <c r="J33" s="60" t="s">
        <v>59</v>
      </c>
      <c r="K33" s="17"/>
      <c r="L33" s="21"/>
      <c r="M33" s="22"/>
      <c r="N33" s="21"/>
      <c r="O33" s="21"/>
      <c r="P33" s="21"/>
      <c r="Q33" s="21"/>
      <c r="R33" s="3"/>
    </row>
    <row r="34" spans="1:18" ht="27.75" customHeight="1" x14ac:dyDescent="0.3">
      <c r="A34" s="59" t="s">
        <v>63</v>
      </c>
      <c r="B34" s="34"/>
      <c r="C34" s="35"/>
      <c r="D34" s="36"/>
      <c r="E34" s="18"/>
      <c r="F34" s="18"/>
      <c r="G34" s="18"/>
      <c r="H34" s="36"/>
      <c r="I34" s="5"/>
      <c r="J34" s="59" t="s">
        <v>68</v>
      </c>
      <c r="K34" s="26"/>
      <c r="L34" s="27">
        <f>SUM(L28:L33)</f>
        <v>475</v>
      </c>
      <c r="M34" s="27">
        <f t="shared" ref="M34:Q34" si="3">SUM(M28:M33)</f>
        <v>60.38</v>
      </c>
      <c r="N34" s="27">
        <f t="shared" si="3"/>
        <v>17.07</v>
      </c>
      <c r="O34" s="27">
        <f t="shared" si="3"/>
        <v>17.649999999999999</v>
      </c>
      <c r="P34" s="27">
        <f t="shared" si="3"/>
        <v>66.570000000000007</v>
      </c>
      <c r="Q34" s="27">
        <f t="shared" si="3"/>
        <v>475.28999999999996</v>
      </c>
      <c r="R34" s="6"/>
    </row>
    <row r="35" spans="1:18" ht="40.5" customHeight="1" x14ac:dyDescent="0.3">
      <c r="A35" s="6" t="s">
        <v>43</v>
      </c>
      <c r="B35" s="17" t="s">
        <v>19</v>
      </c>
      <c r="C35" s="16">
        <v>90</v>
      </c>
      <c r="D35" s="18">
        <v>34.85</v>
      </c>
      <c r="E35" s="18">
        <v>9.6300000000000008</v>
      </c>
      <c r="F35" s="18">
        <v>11.63</v>
      </c>
      <c r="G35" s="18">
        <v>21.95</v>
      </c>
      <c r="H35" s="18">
        <v>232.78</v>
      </c>
      <c r="I35" s="3">
        <v>498</v>
      </c>
      <c r="J35" s="6" t="s">
        <v>43</v>
      </c>
      <c r="K35" s="43" t="s">
        <v>20</v>
      </c>
      <c r="L35" s="52" t="s">
        <v>21</v>
      </c>
      <c r="M35" s="50">
        <v>33.96</v>
      </c>
      <c r="N35" s="50">
        <v>13.47</v>
      </c>
      <c r="O35" s="50">
        <v>12.4</v>
      </c>
      <c r="P35" s="50">
        <v>7.04</v>
      </c>
      <c r="Q35" s="50">
        <v>164.8</v>
      </c>
      <c r="R35" s="52">
        <v>374</v>
      </c>
    </row>
    <row r="36" spans="1:18" ht="30.75" customHeight="1" x14ac:dyDescent="0.3">
      <c r="A36" s="3"/>
      <c r="B36" s="17" t="s">
        <v>22</v>
      </c>
      <c r="C36" s="19">
        <v>150</v>
      </c>
      <c r="D36" s="20">
        <v>15.13</v>
      </c>
      <c r="E36" s="20">
        <v>3.3</v>
      </c>
      <c r="F36" s="20">
        <v>5.44</v>
      </c>
      <c r="G36" s="20">
        <v>22.21</v>
      </c>
      <c r="H36" s="20">
        <v>151.4</v>
      </c>
      <c r="I36" s="3">
        <v>520</v>
      </c>
      <c r="J36" s="16"/>
      <c r="K36" s="43" t="s">
        <v>22</v>
      </c>
      <c r="L36" s="19">
        <v>150</v>
      </c>
      <c r="M36" s="20">
        <v>15.13</v>
      </c>
      <c r="N36" s="20">
        <v>3.3</v>
      </c>
      <c r="O36" s="20">
        <v>5.44</v>
      </c>
      <c r="P36" s="20">
        <v>22.21</v>
      </c>
      <c r="Q36" s="20">
        <v>151.4</v>
      </c>
      <c r="R36" s="3">
        <v>520</v>
      </c>
    </row>
    <row r="37" spans="1:18" ht="24.75" customHeight="1" x14ac:dyDescent="0.3">
      <c r="A37" s="3"/>
      <c r="B37" s="10" t="s">
        <v>47</v>
      </c>
      <c r="C37" s="13">
        <v>20</v>
      </c>
      <c r="D37" s="14">
        <v>1.3</v>
      </c>
      <c r="E37" s="14">
        <v>0.65</v>
      </c>
      <c r="F37" s="14">
        <v>0.49</v>
      </c>
      <c r="G37" s="14">
        <v>1.78</v>
      </c>
      <c r="H37" s="14">
        <v>14</v>
      </c>
      <c r="I37" s="9">
        <v>587</v>
      </c>
      <c r="J37" s="16"/>
      <c r="K37" s="43" t="s">
        <v>77</v>
      </c>
      <c r="L37" s="16">
        <v>30</v>
      </c>
      <c r="M37" s="18">
        <v>4.2699999999999996</v>
      </c>
      <c r="N37" s="18">
        <v>0.56000000000000005</v>
      </c>
      <c r="O37" s="18">
        <v>2.59</v>
      </c>
      <c r="P37" s="18">
        <v>9.84</v>
      </c>
      <c r="Q37" s="18">
        <v>32.14</v>
      </c>
      <c r="R37" s="8">
        <v>43</v>
      </c>
    </row>
    <row r="38" spans="1:18" s="7" customFormat="1" ht="24.75" customHeight="1" x14ac:dyDescent="0.3">
      <c r="A38" s="16"/>
      <c r="B38" s="67" t="s">
        <v>71</v>
      </c>
      <c r="C38" s="68">
        <v>30</v>
      </c>
      <c r="D38" s="22">
        <v>4.7699999999999996</v>
      </c>
      <c r="E38" s="22">
        <v>0.33</v>
      </c>
      <c r="F38" s="22">
        <v>0.06</v>
      </c>
      <c r="G38" s="22">
        <v>1.1399999999999999</v>
      </c>
      <c r="H38" s="3">
        <v>6.4</v>
      </c>
      <c r="I38" s="16"/>
      <c r="J38" s="3"/>
      <c r="K38" s="43" t="s">
        <v>13</v>
      </c>
      <c r="L38" s="57" t="s">
        <v>24</v>
      </c>
      <c r="M38" s="55">
        <v>5.07</v>
      </c>
      <c r="N38" s="55">
        <v>0.3</v>
      </c>
      <c r="O38" s="55">
        <v>0.05</v>
      </c>
      <c r="P38" s="55">
        <v>15.2</v>
      </c>
      <c r="Q38" s="55">
        <v>60</v>
      </c>
      <c r="R38" s="8">
        <v>686</v>
      </c>
    </row>
    <row r="39" spans="1:18" ht="27.75" customHeight="1" x14ac:dyDescent="0.3">
      <c r="A39" s="3"/>
      <c r="B39" s="17" t="s">
        <v>48</v>
      </c>
      <c r="C39" s="19">
        <v>200</v>
      </c>
      <c r="D39" s="20">
        <v>2.38</v>
      </c>
      <c r="E39" s="20">
        <v>1.1399999999999999</v>
      </c>
      <c r="F39" s="20">
        <v>0.66</v>
      </c>
      <c r="G39" s="20">
        <v>6.82</v>
      </c>
      <c r="H39" s="18">
        <v>37.799999999999997</v>
      </c>
      <c r="I39" s="3">
        <v>692</v>
      </c>
      <c r="J39" s="3"/>
      <c r="K39" s="43" t="s">
        <v>10</v>
      </c>
      <c r="L39" s="19">
        <v>30</v>
      </c>
      <c r="M39" s="22">
        <v>1.95</v>
      </c>
      <c r="N39" s="20">
        <v>2.2799999999999998</v>
      </c>
      <c r="O39" s="20">
        <v>0.24</v>
      </c>
      <c r="P39" s="20">
        <v>14.76</v>
      </c>
      <c r="Q39" s="20">
        <v>78.38</v>
      </c>
      <c r="R39" s="8"/>
    </row>
    <row r="40" spans="1:18" ht="24.75" customHeight="1" x14ac:dyDescent="0.3">
      <c r="A40" s="3"/>
      <c r="B40" s="17" t="s">
        <v>10</v>
      </c>
      <c r="C40" s="19">
        <v>30</v>
      </c>
      <c r="D40" s="22">
        <v>1.95</v>
      </c>
      <c r="E40" s="20">
        <v>2.2799999999999998</v>
      </c>
      <c r="F40" s="20">
        <v>0.24</v>
      </c>
      <c r="G40" s="20">
        <v>14.76</v>
      </c>
      <c r="H40" s="20">
        <v>78.38</v>
      </c>
      <c r="I40" s="3"/>
      <c r="J40" s="60"/>
      <c r="K40" s="43"/>
      <c r="L40" s="54"/>
      <c r="M40" s="55"/>
      <c r="N40" s="49"/>
      <c r="O40" s="49"/>
      <c r="P40" s="49"/>
      <c r="Q40" s="49"/>
      <c r="R40" s="8"/>
    </row>
    <row r="41" spans="1:18" ht="33.75" customHeight="1" x14ac:dyDescent="0.3">
      <c r="A41" s="60" t="s">
        <v>59</v>
      </c>
      <c r="B41" s="26"/>
      <c r="C41" s="27">
        <f t="shared" ref="C41:H41" si="4">SUM(C35:C40)</f>
        <v>520</v>
      </c>
      <c r="D41" s="28">
        <f t="shared" si="4"/>
        <v>60.38</v>
      </c>
      <c r="E41" s="28">
        <f t="shared" si="4"/>
        <v>17.330000000000002</v>
      </c>
      <c r="F41" s="28">
        <f t="shared" si="4"/>
        <v>18.519999999999996</v>
      </c>
      <c r="G41" s="28">
        <f t="shared" si="4"/>
        <v>68.66</v>
      </c>
      <c r="H41" s="28">
        <f t="shared" si="4"/>
        <v>520.76</v>
      </c>
      <c r="I41" s="6"/>
      <c r="J41" s="60" t="s">
        <v>59</v>
      </c>
      <c r="K41" s="75"/>
      <c r="L41" s="76">
        <v>584</v>
      </c>
      <c r="M41" s="77">
        <f>SUM(M35:M40)</f>
        <v>60.38</v>
      </c>
      <c r="N41" s="77">
        <f>SUM(N35:N40)</f>
        <v>19.91</v>
      </c>
      <c r="O41" s="77">
        <f>SUM(O35:O40)</f>
        <v>20.72</v>
      </c>
      <c r="P41" s="77">
        <f>SUM(P35:P40)</f>
        <v>69.050000000000011</v>
      </c>
      <c r="Q41" s="77">
        <f>SUM(Q35:Q40)</f>
        <v>486.72</v>
      </c>
      <c r="R41" s="78"/>
    </row>
    <row r="42" spans="1:18" ht="26.25" customHeight="1" x14ac:dyDescent="0.3">
      <c r="A42" s="3"/>
      <c r="B42" s="3"/>
      <c r="C42" s="17"/>
      <c r="D42" s="21"/>
      <c r="E42" s="22"/>
      <c r="F42" s="22"/>
      <c r="G42" s="22"/>
      <c r="H42" s="22"/>
      <c r="I42" s="3"/>
      <c r="J42" s="3"/>
      <c r="K42" s="61"/>
      <c r="L42" s="61"/>
      <c r="M42" s="62"/>
      <c r="N42" s="62"/>
      <c r="O42" s="62"/>
      <c r="P42" s="62"/>
      <c r="Q42" s="62"/>
      <c r="R42" s="3"/>
    </row>
    <row r="43" spans="1:18" ht="18.75" x14ac:dyDescent="0.3">
      <c r="A43" s="79"/>
      <c r="B43" s="38"/>
      <c r="C43" s="40"/>
      <c r="D43" s="40"/>
      <c r="E43" s="40"/>
      <c r="F43" s="40"/>
      <c r="G43" s="40"/>
      <c r="H43" s="40"/>
      <c r="I43" s="40"/>
      <c r="J43" s="79"/>
      <c r="K43" s="38"/>
      <c r="L43" s="38"/>
      <c r="M43" s="40"/>
      <c r="N43" s="40"/>
      <c r="O43" s="40"/>
      <c r="P43" s="40"/>
      <c r="Q43" s="40"/>
      <c r="R43" s="40"/>
    </row>
    <row r="44" spans="1:18" ht="18.75" x14ac:dyDescent="0.3">
      <c r="A44" s="79"/>
      <c r="B44" s="38"/>
      <c r="C44" s="40"/>
      <c r="D44" s="40"/>
      <c r="E44" s="40"/>
      <c r="F44" s="40"/>
      <c r="G44" s="40"/>
      <c r="H44" s="40"/>
      <c r="I44" s="40"/>
      <c r="J44" s="79"/>
      <c r="K44" s="38" t="s">
        <v>84</v>
      </c>
      <c r="L44" s="38"/>
      <c r="M44" s="40"/>
      <c r="N44" s="66">
        <f>E11+E19+E26+E33+E41+N11+N19+N26+N33+N41</f>
        <v>159.97</v>
      </c>
      <c r="O44" s="66">
        <f>F11+F19+F26+F33+F41+O11+O19+O26+O33+O41</f>
        <v>156.83000000000001</v>
      </c>
      <c r="P44" s="66">
        <f>G11+G19+G26+G33+G41+P11+P19+P26+P33+P41</f>
        <v>618.40000000000009</v>
      </c>
      <c r="Q44" s="66">
        <f>H11+H19+H26+H33+H41+Q11+Q19+Q26+Q33+Q41</f>
        <v>4830.22</v>
      </c>
      <c r="R44" s="40"/>
    </row>
    <row r="45" spans="1:18" ht="18.75" x14ac:dyDescent="0.3">
      <c r="A45" s="79"/>
      <c r="B45" s="38"/>
      <c r="C45" s="38"/>
      <c r="D45" s="40"/>
      <c r="E45" s="40"/>
      <c r="F45" s="40"/>
      <c r="G45" s="40"/>
      <c r="H45" s="40"/>
      <c r="I45" s="40"/>
      <c r="J45" s="79"/>
      <c r="K45" s="38"/>
      <c r="L45" s="38"/>
      <c r="M45" s="40"/>
      <c r="N45" s="66">
        <f>N44/10</f>
        <v>15.997</v>
      </c>
      <c r="O45" s="66">
        <f t="shared" ref="O45:Q45" si="5">O44/10</f>
        <v>15.683000000000002</v>
      </c>
      <c r="P45" s="66">
        <f t="shared" si="5"/>
        <v>61.840000000000011</v>
      </c>
      <c r="Q45" s="66">
        <f t="shared" si="5"/>
        <v>483.02200000000005</v>
      </c>
      <c r="R45" s="40"/>
    </row>
    <row r="46" spans="1:18" ht="18.75" x14ac:dyDescent="0.3">
      <c r="A46" s="79"/>
      <c r="B46" s="38"/>
      <c r="C46" s="38"/>
      <c r="D46" s="40"/>
      <c r="E46" s="40"/>
      <c r="F46" s="40"/>
      <c r="G46" s="40"/>
      <c r="H46" s="40"/>
      <c r="I46" s="40"/>
      <c r="J46" s="79"/>
      <c r="K46" s="38" t="s">
        <v>23</v>
      </c>
      <c r="L46" s="38"/>
      <c r="M46" s="40"/>
      <c r="N46" s="65">
        <v>1</v>
      </c>
      <c r="O46" s="65">
        <v>1</v>
      </c>
      <c r="P46" s="65">
        <v>4</v>
      </c>
      <c r="Q46" s="40"/>
      <c r="R46" s="40"/>
    </row>
  </sheetData>
  <mergeCells count="16">
    <mergeCell ref="R3:R4"/>
    <mergeCell ref="B1:G1"/>
    <mergeCell ref="B2:Q2"/>
    <mergeCell ref="A3:A4"/>
    <mergeCell ref="B3:B4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P3"/>
    <mergeCell ref="Q3:Q4"/>
  </mergeCells>
  <pageMargins left="0.7" right="0.7" top="0.75" bottom="0.75" header="0.3" footer="0.3"/>
  <pageSetup paperSize="9" scale="54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5"/>
  <sheetViews>
    <sheetView view="pageBreakPreview" zoomScale="60" zoomScaleNormal="100" workbookViewId="0">
      <selection activeCell="A2" sqref="A2:R84"/>
    </sheetView>
  </sheetViews>
  <sheetFormatPr defaultRowHeight="15" x14ac:dyDescent="0.25"/>
  <cols>
    <col min="1" max="1" width="21.28515625" customWidth="1"/>
    <col min="2" max="2" width="38.5703125" customWidth="1"/>
    <col min="3" max="3" width="12.5703125" customWidth="1"/>
    <col min="4" max="5" width="9.28515625" style="1" bestFit="1" customWidth="1"/>
    <col min="6" max="6" width="10.7109375" style="1" customWidth="1"/>
    <col min="7" max="7" width="17.42578125" style="1" customWidth="1"/>
    <col min="8" max="8" width="10.28515625" customWidth="1"/>
    <col min="9" max="9" width="10.7109375" customWidth="1"/>
    <col min="10" max="10" width="22.140625" customWidth="1"/>
    <col min="11" max="11" width="38" customWidth="1"/>
    <col min="12" max="12" width="11.7109375" customWidth="1"/>
    <col min="13" max="14" width="9.42578125" style="1" bestFit="1" customWidth="1"/>
    <col min="15" max="15" width="10.5703125" style="1" customWidth="1"/>
    <col min="16" max="16" width="17.7109375" style="1" customWidth="1"/>
    <col min="17" max="17" width="10.28515625" customWidth="1"/>
    <col min="18" max="18" width="11" customWidth="1"/>
  </cols>
  <sheetData>
    <row r="1" spans="1:18" ht="35.25" customHeight="1" x14ac:dyDescent="0.25">
      <c r="B1" s="279" t="s">
        <v>129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</row>
    <row r="2" spans="1:18" ht="31.5" customHeight="1" x14ac:dyDescent="0.25">
      <c r="A2" s="305" t="s">
        <v>55</v>
      </c>
      <c r="B2" s="306" t="s">
        <v>56</v>
      </c>
      <c r="C2" s="306" t="s">
        <v>57</v>
      </c>
      <c r="D2" s="307" t="s">
        <v>2</v>
      </c>
      <c r="E2" s="307"/>
      <c r="F2" s="307"/>
      <c r="G2" s="304" t="s">
        <v>3</v>
      </c>
      <c r="H2" s="305" t="s">
        <v>0</v>
      </c>
      <c r="I2" s="304" t="s">
        <v>1</v>
      </c>
      <c r="J2" s="305" t="s">
        <v>55</v>
      </c>
      <c r="K2" s="306" t="s">
        <v>56</v>
      </c>
      <c r="L2" s="306" t="s">
        <v>57</v>
      </c>
      <c r="M2" s="307" t="s">
        <v>2</v>
      </c>
      <c r="N2" s="307"/>
      <c r="O2" s="307"/>
      <c r="P2" s="304" t="s">
        <v>3</v>
      </c>
      <c r="Q2" s="305" t="s">
        <v>0</v>
      </c>
      <c r="R2" s="304" t="s">
        <v>1</v>
      </c>
    </row>
    <row r="3" spans="1:18" ht="19.5" customHeight="1" x14ac:dyDescent="0.25">
      <c r="A3" s="305"/>
      <c r="B3" s="306"/>
      <c r="C3" s="306"/>
      <c r="D3" s="64" t="s">
        <v>4</v>
      </c>
      <c r="E3" s="64" t="s">
        <v>5</v>
      </c>
      <c r="F3" s="64" t="s">
        <v>6</v>
      </c>
      <c r="G3" s="304"/>
      <c r="H3" s="305"/>
      <c r="I3" s="304"/>
      <c r="J3" s="305"/>
      <c r="K3" s="306"/>
      <c r="L3" s="306"/>
      <c r="M3" s="64" t="s">
        <v>4</v>
      </c>
      <c r="N3" s="64" t="s">
        <v>5</v>
      </c>
      <c r="O3" s="64" t="s">
        <v>6</v>
      </c>
      <c r="P3" s="304"/>
      <c r="Q3" s="305"/>
      <c r="R3" s="304"/>
    </row>
    <row r="4" spans="1:18" ht="24" customHeight="1" x14ac:dyDescent="0.3">
      <c r="A4" s="214" t="s">
        <v>58</v>
      </c>
      <c r="B4" s="176"/>
      <c r="C4" s="92"/>
      <c r="D4" s="18"/>
      <c r="E4" s="18"/>
      <c r="F4" s="18"/>
      <c r="G4" s="92"/>
      <c r="H4" s="177"/>
      <c r="I4" s="92"/>
      <c r="J4" s="214" t="s">
        <v>64</v>
      </c>
      <c r="K4" s="176" t="s">
        <v>43</v>
      </c>
      <c r="L4" s="92"/>
      <c r="M4" s="18"/>
      <c r="N4" s="18"/>
      <c r="O4" s="18"/>
      <c r="P4" s="92"/>
      <c r="Q4" s="177"/>
      <c r="R4" s="92"/>
    </row>
    <row r="5" spans="1:18" ht="39" customHeight="1" x14ac:dyDescent="0.3">
      <c r="A5" s="28" t="s">
        <v>43</v>
      </c>
      <c r="B5" s="53" t="s">
        <v>87</v>
      </c>
      <c r="C5" s="57">
        <v>150</v>
      </c>
      <c r="D5" s="55">
        <v>8.94</v>
      </c>
      <c r="E5" s="55">
        <v>6.64</v>
      </c>
      <c r="F5" s="55">
        <v>31.45</v>
      </c>
      <c r="G5" s="55">
        <v>276.99</v>
      </c>
      <c r="H5" s="44">
        <v>340</v>
      </c>
      <c r="I5" s="55">
        <v>39.6</v>
      </c>
      <c r="J5" s="209" t="s">
        <v>43</v>
      </c>
      <c r="K5" s="17" t="s">
        <v>11</v>
      </c>
      <c r="L5" s="21">
        <v>250</v>
      </c>
      <c r="M5" s="55">
        <v>15.47</v>
      </c>
      <c r="N5" s="55">
        <v>18.8</v>
      </c>
      <c r="O5" s="55">
        <v>38.06</v>
      </c>
      <c r="P5" s="45">
        <v>368.7</v>
      </c>
      <c r="Q5" s="24" t="s">
        <v>133</v>
      </c>
      <c r="R5" s="22">
        <v>52.7</v>
      </c>
    </row>
    <row r="6" spans="1:18" ht="39.75" customHeight="1" x14ac:dyDescent="0.3">
      <c r="A6" s="28"/>
      <c r="B6" s="139" t="s">
        <v>8</v>
      </c>
      <c r="C6" s="24">
        <v>60</v>
      </c>
      <c r="D6" s="25">
        <v>1.2</v>
      </c>
      <c r="E6" s="25">
        <v>3.6</v>
      </c>
      <c r="F6" s="25">
        <v>5.04</v>
      </c>
      <c r="G6" s="25">
        <v>88.2</v>
      </c>
      <c r="H6" s="24">
        <v>57</v>
      </c>
      <c r="I6" s="25">
        <v>14.74</v>
      </c>
      <c r="J6" s="209"/>
      <c r="K6" s="17" t="s">
        <v>154</v>
      </c>
      <c r="L6" s="21">
        <v>100</v>
      </c>
      <c r="M6" s="22">
        <v>5</v>
      </c>
      <c r="N6" s="22">
        <v>4.4000000000000004</v>
      </c>
      <c r="O6" s="22">
        <v>1.6</v>
      </c>
      <c r="P6" s="22">
        <v>6.57</v>
      </c>
      <c r="Q6" s="233">
        <v>101</v>
      </c>
      <c r="R6" s="25">
        <v>23.72</v>
      </c>
    </row>
    <row r="7" spans="1:18" ht="24.75" customHeight="1" x14ac:dyDescent="0.3">
      <c r="A7" s="25"/>
      <c r="B7" s="43" t="s">
        <v>9</v>
      </c>
      <c r="C7" s="57" t="s">
        <v>25</v>
      </c>
      <c r="D7" s="55">
        <v>0.19</v>
      </c>
      <c r="E7" s="55">
        <v>0.04</v>
      </c>
      <c r="F7" s="55">
        <v>10.98</v>
      </c>
      <c r="G7" s="55">
        <v>43.9</v>
      </c>
      <c r="H7" s="44">
        <v>685</v>
      </c>
      <c r="I7" s="55">
        <v>3.1</v>
      </c>
      <c r="J7" s="8"/>
      <c r="K7" s="43" t="s">
        <v>26</v>
      </c>
      <c r="L7" s="57">
        <v>200</v>
      </c>
      <c r="M7" s="55">
        <v>1.1399999999999999</v>
      </c>
      <c r="N7" s="55">
        <v>0.66</v>
      </c>
      <c r="O7" s="55">
        <v>6.82</v>
      </c>
      <c r="P7" s="55">
        <v>37.799999999999997</v>
      </c>
      <c r="Q7" s="44">
        <v>692</v>
      </c>
      <c r="R7" s="55">
        <v>3.8</v>
      </c>
    </row>
    <row r="8" spans="1:18" ht="22.5" customHeight="1" x14ac:dyDescent="0.3">
      <c r="A8" s="25"/>
      <c r="B8" s="43" t="s">
        <v>10</v>
      </c>
      <c r="C8" s="57">
        <v>40</v>
      </c>
      <c r="D8" s="55">
        <v>3.04</v>
      </c>
      <c r="E8" s="55">
        <v>0.32</v>
      </c>
      <c r="F8" s="55">
        <v>23.2</v>
      </c>
      <c r="G8" s="55">
        <v>104.5</v>
      </c>
      <c r="H8" s="44"/>
      <c r="I8" s="55">
        <v>3.2</v>
      </c>
      <c r="J8" s="8"/>
      <c r="K8" s="43" t="s">
        <v>10</v>
      </c>
      <c r="L8" s="57">
        <v>40</v>
      </c>
      <c r="M8" s="55">
        <v>3.04</v>
      </c>
      <c r="N8" s="55">
        <v>0.32</v>
      </c>
      <c r="O8" s="55">
        <v>23.2</v>
      </c>
      <c r="P8" s="55">
        <v>104.5</v>
      </c>
      <c r="Q8" s="44"/>
      <c r="R8" s="55">
        <v>3.2</v>
      </c>
    </row>
    <row r="9" spans="1:18" ht="22.5" customHeight="1" x14ac:dyDescent="0.3">
      <c r="A9" s="25"/>
      <c r="B9" s="43" t="s">
        <v>98</v>
      </c>
      <c r="C9" s="57">
        <v>100</v>
      </c>
      <c r="D9" s="55">
        <v>0.4</v>
      </c>
      <c r="E9" s="55">
        <v>0.4</v>
      </c>
      <c r="F9" s="55">
        <v>9.8000000000000007</v>
      </c>
      <c r="G9" s="55">
        <v>44.4</v>
      </c>
      <c r="H9" s="44"/>
      <c r="I9" s="55">
        <v>21</v>
      </c>
      <c r="J9" s="8"/>
      <c r="K9" s="182"/>
      <c r="L9" s="68"/>
      <c r="M9" s="22"/>
      <c r="N9" s="22"/>
      <c r="O9" s="22"/>
      <c r="P9" s="22"/>
      <c r="Q9" s="200"/>
      <c r="R9" s="22"/>
    </row>
    <row r="10" spans="1:18" ht="22.5" customHeight="1" x14ac:dyDescent="0.3">
      <c r="A10" s="47" t="s">
        <v>59</v>
      </c>
      <c r="B10" s="75"/>
      <c r="C10" s="76">
        <v>562</v>
      </c>
      <c r="D10" s="77">
        <f>SUM(D4:D9)</f>
        <v>13.769999999999998</v>
      </c>
      <c r="E10" s="77">
        <f>SUM(E4:E9)</f>
        <v>11</v>
      </c>
      <c r="F10" s="77">
        <f>SUM(F4:F9)</f>
        <v>80.47</v>
      </c>
      <c r="G10" s="77">
        <f>SUM(G4:G9)</f>
        <v>557.9899999999999</v>
      </c>
      <c r="H10" s="44"/>
      <c r="I10" s="77">
        <f>SUM(I4:I9)</f>
        <v>81.640000000000015</v>
      </c>
      <c r="J10" s="212" t="s">
        <v>59</v>
      </c>
      <c r="K10" s="43"/>
      <c r="L10" s="203">
        <f>SUM(L5:L9)</f>
        <v>590</v>
      </c>
      <c r="M10" s="203">
        <f t="shared" ref="M10:P10" si="0">SUM(M5:M9)</f>
        <v>24.65</v>
      </c>
      <c r="N10" s="203">
        <f t="shared" si="0"/>
        <v>24.180000000000003</v>
      </c>
      <c r="O10" s="203">
        <f t="shared" si="0"/>
        <v>69.680000000000007</v>
      </c>
      <c r="P10" s="203">
        <f t="shared" si="0"/>
        <v>517.56999999999994</v>
      </c>
      <c r="Q10" s="8"/>
      <c r="R10" s="204">
        <f>SUM(R5:R9)</f>
        <v>83.42</v>
      </c>
    </row>
    <row r="11" spans="1:18" ht="24" customHeight="1" x14ac:dyDescent="0.3">
      <c r="A11" s="181" t="s">
        <v>37</v>
      </c>
      <c r="B11" s="17" t="s">
        <v>28</v>
      </c>
      <c r="C11" s="24">
        <v>250</v>
      </c>
      <c r="D11" s="25">
        <v>5.77</v>
      </c>
      <c r="E11" s="25">
        <v>7.84</v>
      </c>
      <c r="F11" s="25">
        <v>16.75</v>
      </c>
      <c r="G11" s="25">
        <v>197.65</v>
      </c>
      <c r="H11" s="24">
        <v>155</v>
      </c>
      <c r="I11" s="25">
        <v>15.42</v>
      </c>
      <c r="J11" s="181" t="s">
        <v>37</v>
      </c>
      <c r="K11" s="178" t="s">
        <v>100</v>
      </c>
      <c r="L11" s="193">
        <v>250</v>
      </c>
      <c r="M11" s="25">
        <v>8.25</v>
      </c>
      <c r="N11" s="25">
        <v>10.35</v>
      </c>
      <c r="O11" s="25">
        <v>18.329999999999998</v>
      </c>
      <c r="P11" s="25">
        <v>160.38</v>
      </c>
      <c r="Q11" s="193" t="s">
        <v>101</v>
      </c>
      <c r="R11" s="25">
        <v>18.34</v>
      </c>
    </row>
    <row r="12" spans="1:18" ht="37.5" x14ac:dyDescent="0.3">
      <c r="A12" s="215"/>
      <c r="B12" s="74" t="s">
        <v>99</v>
      </c>
      <c r="C12" s="44">
        <v>100</v>
      </c>
      <c r="D12" s="45">
        <v>13.72</v>
      </c>
      <c r="E12" s="45">
        <v>12.37</v>
      </c>
      <c r="F12" s="45">
        <v>37.700000000000003</v>
      </c>
      <c r="G12" s="45">
        <v>220.33</v>
      </c>
      <c r="H12" s="44">
        <v>440</v>
      </c>
      <c r="I12" s="45">
        <v>51.15</v>
      </c>
      <c r="J12" s="25"/>
      <c r="K12" s="178" t="s">
        <v>19</v>
      </c>
      <c r="L12" s="193">
        <v>100</v>
      </c>
      <c r="M12" s="25">
        <v>12.81</v>
      </c>
      <c r="N12" s="25">
        <v>11.03</v>
      </c>
      <c r="O12" s="25">
        <v>27.28</v>
      </c>
      <c r="P12" s="25">
        <v>245.98</v>
      </c>
      <c r="Q12" s="193">
        <v>498</v>
      </c>
      <c r="R12" s="25">
        <v>50.65</v>
      </c>
    </row>
    <row r="13" spans="1:18" ht="22.5" customHeight="1" x14ac:dyDescent="0.3">
      <c r="A13" s="215"/>
      <c r="B13" s="43" t="s">
        <v>22</v>
      </c>
      <c r="C13" s="54">
        <v>150</v>
      </c>
      <c r="D13" s="49">
        <v>3.8</v>
      </c>
      <c r="E13" s="49">
        <v>6.8</v>
      </c>
      <c r="F13" s="49">
        <v>22.21</v>
      </c>
      <c r="G13" s="55">
        <v>181.68</v>
      </c>
      <c r="H13" s="8">
        <v>520</v>
      </c>
      <c r="I13" s="49">
        <v>25.04</v>
      </c>
      <c r="J13" s="25"/>
      <c r="K13" s="43" t="s">
        <v>17</v>
      </c>
      <c r="L13" s="54">
        <v>150</v>
      </c>
      <c r="M13" s="49">
        <v>5.58</v>
      </c>
      <c r="N13" s="49">
        <v>5.08</v>
      </c>
      <c r="O13" s="49">
        <v>38.74</v>
      </c>
      <c r="P13" s="49">
        <v>246</v>
      </c>
      <c r="Q13" s="8">
        <v>508</v>
      </c>
      <c r="R13" s="49">
        <v>18.399999999999999</v>
      </c>
    </row>
    <row r="14" spans="1:18" ht="22.5" customHeight="1" x14ac:dyDescent="0.3">
      <c r="A14" s="215"/>
      <c r="B14" s="43" t="s">
        <v>72</v>
      </c>
      <c r="C14" s="57">
        <v>100</v>
      </c>
      <c r="D14" s="55">
        <v>0.8</v>
      </c>
      <c r="E14" s="45">
        <v>0.1</v>
      </c>
      <c r="F14" s="45">
        <v>2.5</v>
      </c>
      <c r="G14" s="45">
        <v>14.16</v>
      </c>
      <c r="H14" s="45"/>
      <c r="I14" s="45">
        <v>21.6</v>
      </c>
      <c r="J14" s="25"/>
      <c r="K14" s="10" t="s">
        <v>47</v>
      </c>
      <c r="L14" s="57">
        <v>30</v>
      </c>
      <c r="M14" s="55">
        <v>1.0900000000000001</v>
      </c>
      <c r="N14" s="55">
        <v>0.74</v>
      </c>
      <c r="O14" s="55">
        <v>2.91</v>
      </c>
      <c r="P14" s="55">
        <v>22.2</v>
      </c>
      <c r="Q14" s="44">
        <v>588</v>
      </c>
      <c r="R14" s="55">
        <v>3.3</v>
      </c>
    </row>
    <row r="15" spans="1:18" ht="22.5" customHeight="1" x14ac:dyDescent="0.3">
      <c r="A15" s="215"/>
      <c r="B15" s="183" t="s">
        <v>42</v>
      </c>
      <c r="C15" s="193">
        <v>200</v>
      </c>
      <c r="D15" s="25">
        <v>0.47</v>
      </c>
      <c r="E15" s="25">
        <v>0</v>
      </c>
      <c r="F15" s="25">
        <v>19.78</v>
      </c>
      <c r="G15" s="25">
        <v>112.68</v>
      </c>
      <c r="H15" s="193">
        <v>639</v>
      </c>
      <c r="I15" s="25">
        <v>5.5</v>
      </c>
      <c r="J15" s="25"/>
      <c r="K15" s="17" t="s">
        <v>71</v>
      </c>
      <c r="L15" s="21">
        <v>100</v>
      </c>
      <c r="M15" s="22">
        <v>1.1000000000000001</v>
      </c>
      <c r="N15" s="25">
        <v>0.2</v>
      </c>
      <c r="O15" s="25">
        <v>3.8</v>
      </c>
      <c r="P15" s="25">
        <v>23.02</v>
      </c>
      <c r="Q15" s="25"/>
      <c r="R15" s="25">
        <v>19.96</v>
      </c>
    </row>
    <row r="16" spans="1:18" ht="18.75" x14ac:dyDescent="0.3">
      <c r="A16" s="215"/>
      <c r="B16" s="17" t="s">
        <v>10</v>
      </c>
      <c r="C16" s="21">
        <v>30</v>
      </c>
      <c r="D16" s="22">
        <v>2.2799999999999998</v>
      </c>
      <c r="E16" s="22">
        <v>0.24</v>
      </c>
      <c r="F16" s="22">
        <v>17.399999999999999</v>
      </c>
      <c r="G16" s="22">
        <v>78.38</v>
      </c>
      <c r="H16" s="24"/>
      <c r="I16" s="22">
        <v>2.42</v>
      </c>
      <c r="J16" s="25"/>
      <c r="K16" s="23" t="s">
        <v>42</v>
      </c>
      <c r="L16" s="24">
        <v>200</v>
      </c>
      <c r="M16" s="25">
        <v>0.47</v>
      </c>
      <c r="N16" s="25">
        <v>0</v>
      </c>
      <c r="O16" s="25">
        <v>19.78</v>
      </c>
      <c r="P16" s="25">
        <v>112.68</v>
      </c>
      <c r="Q16" s="24">
        <v>639</v>
      </c>
      <c r="R16" s="25">
        <v>5.5</v>
      </c>
    </row>
    <row r="17" spans="1:18" ht="18.75" x14ac:dyDescent="0.3">
      <c r="A17" s="215"/>
      <c r="B17" s="182"/>
      <c r="C17" s="68"/>
      <c r="D17" s="22"/>
      <c r="E17" s="22"/>
      <c r="F17" s="22"/>
      <c r="G17" s="22"/>
      <c r="H17" s="200"/>
      <c r="I17" s="22"/>
      <c r="J17" s="25"/>
      <c r="K17" s="10" t="s">
        <v>10</v>
      </c>
      <c r="L17" s="21">
        <v>40</v>
      </c>
      <c r="M17" s="22">
        <v>3.04</v>
      </c>
      <c r="N17" s="22">
        <v>0.32</v>
      </c>
      <c r="O17" s="22">
        <v>19.68</v>
      </c>
      <c r="P17" s="22">
        <v>104.5</v>
      </c>
      <c r="Q17" s="15"/>
      <c r="R17" s="22">
        <v>3.2</v>
      </c>
    </row>
    <row r="18" spans="1:18" ht="18.75" x14ac:dyDescent="0.3">
      <c r="A18" s="216" t="s">
        <v>76</v>
      </c>
      <c r="B18" s="180"/>
      <c r="C18" s="175">
        <f>SUM(C11:C17)</f>
        <v>830</v>
      </c>
      <c r="D18" s="47">
        <f>SUM(D11:D17)</f>
        <v>26.840000000000003</v>
      </c>
      <c r="E18" s="47">
        <f t="shared" ref="E18:G18" si="1">SUM(E11:E17)</f>
        <v>27.35</v>
      </c>
      <c r="F18" s="47">
        <f t="shared" si="1"/>
        <v>116.34</v>
      </c>
      <c r="G18" s="47">
        <f t="shared" si="1"/>
        <v>804.88</v>
      </c>
      <c r="H18" s="193"/>
      <c r="I18" s="47">
        <f>SUM(I11:I17)</f>
        <v>121.12999999999998</v>
      </c>
      <c r="J18" s="216" t="s">
        <v>76</v>
      </c>
      <c r="K18" s="182"/>
      <c r="L18" s="175">
        <f>SUM(L11:L17)</f>
        <v>870</v>
      </c>
      <c r="M18" s="47">
        <f>SUM(M11:M17)</f>
        <v>32.340000000000003</v>
      </c>
      <c r="N18" s="47">
        <f>SUM(N11:N17)</f>
        <v>27.72</v>
      </c>
      <c r="O18" s="47">
        <f>SUM(O11:O17)</f>
        <v>130.51999999999998</v>
      </c>
      <c r="P18" s="47">
        <f>SUM(P11:P17)</f>
        <v>914.76</v>
      </c>
      <c r="Q18" s="175"/>
      <c r="R18" s="47">
        <f>SUM(R11:R17)</f>
        <v>119.34999999999998</v>
      </c>
    </row>
    <row r="19" spans="1:18" ht="22.5" customHeight="1" x14ac:dyDescent="0.3">
      <c r="A19" s="216" t="s">
        <v>44</v>
      </c>
      <c r="B19" s="180"/>
      <c r="C19" s="175">
        <f>C10+C18</f>
        <v>1392</v>
      </c>
      <c r="D19" s="47">
        <f>D10+D18</f>
        <v>40.61</v>
      </c>
      <c r="E19" s="47">
        <f>E10+E18</f>
        <v>38.35</v>
      </c>
      <c r="F19" s="47">
        <f>F10+F18</f>
        <v>196.81</v>
      </c>
      <c r="G19" s="47">
        <f>G10+G18</f>
        <v>1362.87</v>
      </c>
      <c r="H19" s="193"/>
      <c r="I19" s="47">
        <f>I10+I18</f>
        <v>202.76999999999998</v>
      </c>
      <c r="J19" s="216" t="s">
        <v>44</v>
      </c>
      <c r="K19" s="180"/>
      <c r="L19" s="144">
        <f>L10+L18</f>
        <v>1460</v>
      </c>
      <c r="M19" s="28">
        <f>M10+M18</f>
        <v>56.99</v>
      </c>
      <c r="N19" s="28">
        <f>N10+N18</f>
        <v>51.900000000000006</v>
      </c>
      <c r="O19" s="28">
        <f>O10+O18</f>
        <v>200.2</v>
      </c>
      <c r="P19" s="28">
        <f>P10+P18</f>
        <v>1432.33</v>
      </c>
      <c r="Q19" s="144"/>
      <c r="R19" s="28">
        <f>R10+R18</f>
        <v>202.76999999999998</v>
      </c>
    </row>
    <row r="20" spans="1:18" ht="22.5" customHeight="1" x14ac:dyDescent="0.3">
      <c r="A20" s="181" t="s">
        <v>60</v>
      </c>
      <c r="B20" s="181"/>
      <c r="C20" s="196"/>
      <c r="D20" s="25"/>
      <c r="E20" s="25"/>
      <c r="F20" s="25"/>
      <c r="G20" s="96"/>
      <c r="H20" s="196"/>
      <c r="I20" s="96"/>
      <c r="J20" s="181" t="s">
        <v>65</v>
      </c>
      <c r="K20" s="181"/>
      <c r="L20" s="196"/>
      <c r="M20" s="25"/>
      <c r="N20" s="25"/>
      <c r="O20" s="25"/>
      <c r="P20" s="96"/>
      <c r="Q20" s="196"/>
      <c r="R20" s="96"/>
    </row>
    <row r="21" spans="1:18" ht="41.25" customHeight="1" x14ac:dyDescent="0.3">
      <c r="A21" s="28" t="s">
        <v>43</v>
      </c>
      <c r="B21" s="17" t="s">
        <v>11</v>
      </c>
      <c r="C21" s="21">
        <v>250</v>
      </c>
      <c r="D21" s="55">
        <v>15.47</v>
      </c>
      <c r="E21" s="55">
        <v>18.8</v>
      </c>
      <c r="F21" s="55">
        <v>38.06</v>
      </c>
      <c r="G21" s="45">
        <v>368.7</v>
      </c>
      <c r="H21" s="24" t="s">
        <v>133</v>
      </c>
      <c r="I21" s="22">
        <v>52.7</v>
      </c>
      <c r="J21" s="6" t="s">
        <v>43</v>
      </c>
      <c r="K21" s="43" t="s">
        <v>78</v>
      </c>
      <c r="L21" s="44">
        <v>100</v>
      </c>
      <c r="M21" s="52">
        <v>10.06</v>
      </c>
      <c r="N21" s="52">
        <v>4.42</v>
      </c>
      <c r="O21" s="52">
        <v>13.34</v>
      </c>
      <c r="P21" s="52">
        <v>169.46</v>
      </c>
      <c r="Q21" s="8">
        <v>454</v>
      </c>
      <c r="R21" s="45">
        <v>50.14</v>
      </c>
    </row>
    <row r="22" spans="1:18" ht="36.75" customHeight="1" x14ac:dyDescent="0.3">
      <c r="A22" s="25"/>
      <c r="B22" s="17" t="s">
        <v>155</v>
      </c>
      <c r="C22" s="24">
        <v>100</v>
      </c>
      <c r="D22" s="25">
        <v>2.16</v>
      </c>
      <c r="E22" s="25">
        <v>10.07</v>
      </c>
      <c r="F22" s="25">
        <v>3.66</v>
      </c>
      <c r="G22" s="25">
        <v>122.33</v>
      </c>
      <c r="H22" s="44" t="s">
        <v>156</v>
      </c>
      <c r="I22" s="55">
        <v>22.83</v>
      </c>
      <c r="J22" s="3"/>
      <c r="K22" s="43" t="s">
        <v>12</v>
      </c>
      <c r="L22" s="44">
        <v>150</v>
      </c>
      <c r="M22" s="45">
        <v>3.32</v>
      </c>
      <c r="N22" s="45">
        <v>5.84</v>
      </c>
      <c r="O22" s="45">
        <v>26.8</v>
      </c>
      <c r="P22" s="45">
        <v>219.5</v>
      </c>
      <c r="Q22" s="44">
        <v>332</v>
      </c>
      <c r="R22" s="45">
        <v>15.5</v>
      </c>
    </row>
    <row r="23" spans="1:18" ht="43.5" customHeight="1" x14ac:dyDescent="0.3">
      <c r="A23" s="25"/>
      <c r="B23" s="43" t="s">
        <v>26</v>
      </c>
      <c r="C23" s="57">
        <v>200</v>
      </c>
      <c r="D23" s="55">
        <v>1.1399999999999999</v>
      </c>
      <c r="E23" s="55">
        <v>0.66</v>
      </c>
      <c r="F23" s="55">
        <v>6.82</v>
      </c>
      <c r="G23" s="55">
        <v>37.799999999999997</v>
      </c>
      <c r="H23" s="44">
        <v>692</v>
      </c>
      <c r="I23" s="55">
        <v>3.8</v>
      </c>
      <c r="J23" s="3"/>
      <c r="K23" s="43" t="s">
        <v>72</v>
      </c>
      <c r="L23" s="57">
        <v>100</v>
      </c>
      <c r="M23" s="55">
        <v>0.8</v>
      </c>
      <c r="N23" s="45">
        <v>0.1</v>
      </c>
      <c r="O23" s="45">
        <v>2.5</v>
      </c>
      <c r="P23" s="45">
        <v>14.16</v>
      </c>
      <c r="Q23" s="45"/>
      <c r="R23" s="45">
        <v>21.6</v>
      </c>
    </row>
    <row r="24" spans="1:18" ht="21.75" customHeight="1" x14ac:dyDescent="0.3">
      <c r="A24" s="25"/>
      <c r="B24" s="43" t="s">
        <v>10</v>
      </c>
      <c r="C24" s="57">
        <v>40</v>
      </c>
      <c r="D24" s="55">
        <v>3.04</v>
      </c>
      <c r="E24" s="55">
        <v>0.32</v>
      </c>
      <c r="F24" s="55">
        <v>23.2</v>
      </c>
      <c r="G24" s="55">
        <v>104.5</v>
      </c>
      <c r="H24" s="44"/>
      <c r="I24" s="55">
        <v>3.2</v>
      </c>
      <c r="J24" s="3"/>
      <c r="K24" s="17" t="s">
        <v>26</v>
      </c>
      <c r="L24" s="19">
        <v>200</v>
      </c>
      <c r="M24" s="20">
        <v>1.1399999999999999</v>
      </c>
      <c r="N24" s="20">
        <v>0.66</v>
      </c>
      <c r="O24" s="20">
        <v>6.82</v>
      </c>
      <c r="P24" s="20">
        <v>37.799999999999997</v>
      </c>
      <c r="Q24" s="3">
        <v>692</v>
      </c>
      <c r="R24" s="20">
        <v>3.8</v>
      </c>
    </row>
    <row r="25" spans="1:18" ht="24.75" customHeight="1" x14ac:dyDescent="0.3">
      <c r="A25" s="25"/>
      <c r="B25" s="17" t="s">
        <v>149</v>
      </c>
      <c r="C25" s="21">
        <v>20</v>
      </c>
      <c r="D25" s="22">
        <v>0</v>
      </c>
      <c r="E25" s="22">
        <v>0</v>
      </c>
      <c r="F25" s="22">
        <v>12</v>
      </c>
      <c r="G25" s="22">
        <v>48</v>
      </c>
      <c r="H25" s="24"/>
      <c r="I25" s="22">
        <v>12.39</v>
      </c>
      <c r="J25" s="3"/>
      <c r="K25" s="17" t="s">
        <v>10</v>
      </c>
      <c r="L25" s="21">
        <v>40</v>
      </c>
      <c r="M25" s="22">
        <v>3.04</v>
      </c>
      <c r="N25" s="22">
        <v>0.32</v>
      </c>
      <c r="O25" s="22">
        <v>19.68</v>
      </c>
      <c r="P25" s="22">
        <v>104.5</v>
      </c>
      <c r="Q25" s="15"/>
      <c r="R25" s="22">
        <v>3.2</v>
      </c>
    </row>
    <row r="26" spans="1:18" ht="22.5" customHeight="1" x14ac:dyDescent="0.3">
      <c r="A26" s="25"/>
      <c r="B26" s="17"/>
      <c r="C26" s="21"/>
      <c r="D26" s="22"/>
      <c r="E26" s="22"/>
      <c r="F26" s="22"/>
      <c r="G26" s="22"/>
      <c r="H26" s="3"/>
      <c r="I26" s="22"/>
      <c r="J26" s="3"/>
      <c r="K26" s="17"/>
      <c r="L26" s="21"/>
      <c r="M26" s="22"/>
      <c r="N26" s="22"/>
      <c r="O26" s="22"/>
      <c r="P26" s="22"/>
      <c r="Q26" s="15"/>
      <c r="R26" s="22"/>
    </row>
    <row r="27" spans="1:18" ht="23.25" customHeight="1" x14ac:dyDescent="0.3">
      <c r="A27" s="47" t="s">
        <v>59</v>
      </c>
      <c r="B27" s="180"/>
      <c r="C27" s="144">
        <f>SUM(C21:C26)</f>
        <v>610</v>
      </c>
      <c r="D27" s="28">
        <f t="shared" ref="D27:G27" si="2">SUM(D21:D26)</f>
        <v>21.810000000000002</v>
      </c>
      <c r="E27" s="28">
        <f t="shared" si="2"/>
        <v>29.85</v>
      </c>
      <c r="F27" s="28">
        <f t="shared" si="2"/>
        <v>83.74</v>
      </c>
      <c r="G27" s="28">
        <f t="shared" si="2"/>
        <v>681.32999999999993</v>
      </c>
      <c r="H27" s="144"/>
      <c r="I27" s="28">
        <f>SUM(I21:I26)</f>
        <v>94.92</v>
      </c>
      <c r="J27" s="47" t="s">
        <v>59</v>
      </c>
      <c r="K27" s="180"/>
      <c r="L27" s="144">
        <f>SUM(L21:L26)</f>
        <v>590</v>
      </c>
      <c r="M27" s="144">
        <f>SUM(M21:M26)</f>
        <v>18.360000000000003</v>
      </c>
      <c r="N27" s="144">
        <f>SUM(N21:N26)</f>
        <v>11.34</v>
      </c>
      <c r="O27" s="144">
        <f>SUM(O21:O26)</f>
        <v>69.14</v>
      </c>
      <c r="P27" s="144">
        <f>SUM(P21:P26)</f>
        <v>545.42000000000007</v>
      </c>
      <c r="Q27" s="144"/>
      <c r="R27" s="144">
        <f>SUM(R21:R26)</f>
        <v>94.240000000000009</v>
      </c>
    </row>
    <row r="28" spans="1:18" s="7" customFormat="1" ht="24" customHeight="1" x14ac:dyDescent="0.3">
      <c r="A28" s="181" t="s">
        <v>37</v>
      </c>
      <c r="B28" s="17" t="s">
        <v>105</v>
      </c>
      <c r="C28" s="24">
        <v>250</v>
      </c>
      <c r="D28" s="25">
        <v>4.4000000000000004</v>
      </c>
      <c r="E28" s="25">
        <v>5.3</v>
      </c>
      <c r="F28" s="25">
        <v>16.88</v>
      </c>
      <c r="G28" s="25">
        <v>223.12</v>
      </c>
      <c r="H28" s="24" t="s">
        <v>106</v>
      </c>
      <c r="I28" s="25">
        <v>16.399999999999999</v>
      </c>
      <c r="J28" s="181" t="s">
        <v>37</v>
      </c>
      <c r="K28" s="178" t="s">
        <v>165</v>
      </c>
      <c r="L28" s="195">
        <v>250</v>
      </c>
      <c r="M28" s="45">
        <v>5.46</v>
      </c>
      <c r="N28" s="45">
        <v>4.8499999999999996</v>
      </c>
      <c r="O28" s="45">
        <v>30.83</v>
      </c>
      <c r="P28" s="45">
        <v>149.5</v>
      </c>
      <c r="Q28" s="195">
        <v>148</v>
      </c>
      <c r="R28" s="45">
        <v>16.510000000000002</v>
      </c>
    </row>
    <row r="29" spans="1:18" ht="36.75" customHeight="1" x14ac:dyDescent="0.3">
      <c r="A29" s="215"/>
      <c r="B29" s="43" t="s">
        <v>78</v>
      </c>
      <c r="C29" s="44">
        <v>100</v>
      </c>
      <c r="D29" s="52">
        <v>11.06</v>
      </c>
      <c r="E29" s="52">
        <v>4.42</v>
      </c>
      <c r="F29" s="52">
        <v>13.34</v>
      </c>
      <c r="G29" s="52">
        <v>169.46</v>
      </c>
      <c r="H29" s="8">
        <v>454</v>
      </c>
      <c r="I29" s="45">
        <v>50.34</v>
      </c>
      <c r="J29" s="25"/>
      <c r="K29" s="178" t="s">
        <v>144</v>
      </c>
      <c r="L29" s="193" t="s">
        <v>54</v>
      </c>
      <c r="M29" s="25">
        <v>16.18</v>
      </c>
      <c r="N29" s="25">
        <v>7.2</v>
      </c>
      <c r="O29" s="25">
        <v>30.53</v>
      </c>
      <c r="P29" s="25">
        <v>227.73</v>
      </c>
      <c r="Q29" s="193">
        <v>439</v>
      </c>
      <c r="R29" s="25">
        <v>44.35</v>
      </c>
    </row>
    <row r="30" spans="1:18" ht="26.25" customHeight="1" x14ac:dyDescent="0.3">
      <c r="A30" s="215"/>
      <c r="B30" s="23" t="s">
        <v>51</v>
      </c>
      <c r="C30" s="21">
        <v>150</v>
      </c>
      <c r="D30" s="22">
        <v>4.25</v>
      </c>
      <c r="E30" s="22">
        <v>6.48</v>
      </c>
      <c r="F30" s="22">
        <v>35.49</v>
      </c>
      <c r="G30" s="22">
        <v>225.8</v>
      </c>
      <c r="H30" s="24">
        <v>510</v>
      </c>
      <c r="I30" s="22">
        <v>9.1</v>
      </c>
      <c r="J30" s="25"/>
      <c r="K30" s="43" t="s">
        <v>22</v>
      </c>
      <c r="L30" s="57">
        <v>150</v>
      </c>
      <c r="M30" s="55">
        <v>3.8</v>
      </c>
      <c r="N30" s="55">
        <v>6.8</v>
      </c>
      <c r="O30" s="55">
        <v>22.21</v>
      </c>
      <c r="P30" s="55">
        <v>151.4</v>
      </c>
      <c r="Q30" s="44">
        <v>520</v>
      </c>
      <c r="R30" s="55">
        <v>25.04</v>
      </c>
    </row>
    <row r="31" spans="1:18" ht="36.75" customHeight="1" x14ac:dyDescent="0.3">
      <c r="A31" s="215"/>
      <c r="B31" s="23" t="s">
        <v>108</v>
      </c>
      <c r="C31" s="21">
        <v>15</v>
      </c>
      <c r="D31" s="22">
        <v>0.5</v>
      </c>
      <c r="E31" s="22">
        <v>0.36</v>
      </c>
      <c r="F31" s="22">
        <v>1.34</v>
      </c>
      <c r="G31" s="22">
        <v>10.62</v>
      </c>
      <c r="H31" s="24" t="s">
        <v>109</v>
      </c>
      <c r="I31" s="22">
        <v>1.65</v>
      </c>
      <c r="J31" s="25"/>
      <c r="K31" s="17" t="s">
        <v>45</v>
      </c>
      <c r="L31" s="24">
        <v>100</v>
      </c>
      <c r="M31" s="25">
        <v>1.33</v>
      </c>
      <c r="N31" s="25">
        <v>4.5</v>
      </c>
      <c r="O31" s="25">
        <v>25.5</v>
      </c>
      <c r="P31" s="25">
        <v>95</v>
      </c>
      <c r="Q31" s="44">
        <v>34</v>
      </c>
      <c r="R31" s="25">
        <v>12.63</v>
      </c>
    </row>
    <row r="32" spans="1:18" ht="20.25" customHeight="1" x14ac:dyDescent="0.3">
      <c r="A32" s="215"/>
      <c r="B32" s="17" t="s">
        <v>71</v>
      </c>
      <c r="C32" s="21">
        <v>100</v>
      </c>
      <c r="D32" s="22">
        <v>1.1000000000000001</v>
      </c>
      <c r="E32" s="25">
        <v>0.2</v>
      </c>
      <c r="F32" s="25">
        <v>3.8</v>
      </c>
      <c r="G32" s="25">
        <v>23.02</v>
      </c>
      <c r="H32" s="25"/>
      <c r="I32" s="25">
        <v>19.96</v>
      </c>
      <c r="J32" s="25"/>
      <c r="K32" s="23" t="s">
        <v>30</v>
      </c>
      <c r="L32" s="24">
        <v>200</v>
      </c>
      <c r="M32" s="25">
        <v>0.15</v>
      </c>
      <c r="N32" s="25">
        <v>0.14000000000000001</v>
      </c>
      <c r="O32" s="25">
        <v>9.33</v>
      </c>
      <c r="P32" s="25">
        <v>64</v>
      </c>
      <c r="Q32" s="24">
        <v>701</v>
      </c>
      <c r="R32" s="25">
        <v>6.8</v>
      </c>
    </row>
    <row r="33" spans="1:18" ht="18.75" x14ac:dyDescent="0.3">
      <c r="A33" s="215"/>
      <c r="B33" s="53" t="s">
        <v>164</v>
      </c>
      <c r="C33" s="44">
        <v>200</v>
      </c>
      <c r="D33" s="45">
        <v>0.12</v>
      </c>
      <c r="E33" s="45">
        <v>0.02</v>
      </c>
      <c r="F33" s="45">
        <v>6.74</v>
      </c>
      <c r="G33" s="45">
        <v>68</v>
      </c>
      <c r="H33" s="44">
        <v>699</v>
      </c>
      <c r="I33" s="45">
        <v>7.2</v>
      </c>
      <c r="J33" s="45"/>
      <c r="K33" s="17" t="s">
        <v>10</v>
      </c>
      <c r="L33" s="21">
        <v>40</v>
      </c>
      <c r="M33" s="22">
        <v>3.04</v>
      </c>
      <c r="N33" s="22">
        <v>0.32</v>
      </c>
      <c r="O33" s="22">
        <v>19.68</v>
      </c>
      <c r="P33" s="22">
        <v>104.5</v>
      </c>
      <c r="Q33" s="24"/>
      <c r="R33" s="22">
        <v>3.2</v>
      </c>
    </row>
    <row r="34" spans="1:18" ht="21.75" customHeight="1" x14ac:dyDescent="0.3">
      <c r="A34" s="215"/>
      <c r="B34" s="17" t="s">
        <v>10</v>
      </c>
      <c r="C34" s="21">
        <v>40</v>
      </c>
      <c r="D34" s="22">
        <v>3.04</v>
      </c>
      <c r="E34" s="22">
        <v>0.32</v>
      </c>
      <c r="F34" s="22">
        <v>19.68</v>
      </c>
      <c r="G34" s="22">
        <v>104.5</v>
      </c>
      <c r="H34" s="24"/>
      <c r="I34" s="22">
        <v>3.2</v>
      </c>
      <c r="J34" s="25"/>
      <c r="K34" s="179"/>
      <c r="L34" s="194"/>
      <c r="M34" s="55"/>
      <c r="N34" s="55"/>
      <c r="O34" s="55"/>
      <c r="P34" s="45"/>
      <c r="Q34" s="195"/>
      <c r="R34" s="55"/>
    </row>
    <row r="35" spans="1:18" ht="21.75" customHeight="1" x14ac:dyDescent="0.3">
      <c r="A35" s="215"/>
      <c r="B35" s="179"/>
      <c r="C35" s="194"/>
      <c r="D35" s="55"/>
      <c r="E35" s="55"/>
      <c r="F35" s="55"/>
      <c r="G35" s="45"/>
      <c r="H35" s="195"/>
      <c r="I35" s="55"/>
      <c r="J35" s="25"/>
      <c r="K35" s="182"/>
      <c r="L35" s="68"/>
      <c r="M35" s="22"/>
      <c r="N35" s="22"/>
      <c r="O35" s="22"/>
      <c r="P35" s="22"/>
      <c r="Q35" s="144"/>
      <c r="R35" s="22"/>
    </row>
    <row r="36" spans="1:18" ht="22.5" customHeight="1" x14ac:dyDescent="0.3">
      <c r="A36" s="216" t="s">
        <v>76</v>
      </c>
      <c r="B36" s="180"/>
      <c r="C36" s="175">
        <f>SUM(C28:C35)</f>
        <v>855</v>
      </c>
      <c r="D36" s="47">
        <f>SUM(D28:D35)</f>
        <v>24.470000000000002</v>
      </c>
      <c r="E36" s="47">
        <f t="shared" ref="E36:G36" si="3">SUM(E28:E35)</f>
        <v>17.099999999999998</v>
      </c>
      <c r="F36" s="47">
        <f t="shared" si="3"/>
        <v>97.27000000000001</v>
      </c>
      <c r="G36" s="47">
        <f t="shared" si="3"/>
        <v>824.5200000000001</v>
      </c>
      <c r="H36" s="193"/>
      <c r="I36" s="47">
        <f>SUM(I28:I35)</f>
        <v>107.85000000000002</v>
      </c>
      <c r="J36" s="216" t="s">
        <v>76</v>
      </c>
      <c r="K36" s="180"/>
      <c r="L36" s="144">
        <v>840</v>
      </c>
      <c r="M36" s="28">
        <f t="shared" ref="M36:R36" si="4">SUM(M28:M35)</f>
        <v>29.96</v>
      </c>
      <c r="N36" s="28">
        <f t="shared" si="4"/>
        <v>23.810000000000002</v>
      </c>
      <c r="O36" s="28">
        <f t="shared" si="4"/>
        <v>138.07999999999998</v>
      </c>
      <c r="P36" s="28">
        <f t="shared" si="4"/>
        <v>792.13</v>
      </c>
      <c r="Q36" s="144"/>
      <c r="R36" s="28">
        <f t="shared" si="4"/>
        <v>108.53</v>
      </c>
    </row>
    <row r="37" spans="1:18" ht="22.5" customHeight="1" x14ac:dyDescent="0.3">
      <c r="A37" s="216" t="s">
        <v>44</v>
      </c>
      <c r="B37" s="180"/>
      <c r="C37" s="144">
        <f>C27+C36</f>
        <v>1465</v>
      </c>
      <c r="D37" s="28">
        <f t="shared" ref="D37:I37" si="5">D27+D36</f>
        <v>46.28</v>
      </c>
      <c r="E37" s="28">
        <f t="shared" si="5"/>
        <v>46.95</v>
      </c>
      <c r="F37" s="28">
        <f t="shared" si="5"/>
        <v>181.01</v>
      </c>
      <c r="G37" s="28">
        <f t="shared" si="5"/>
        <v>1505.85</v>
      </c>
      <c r="H37" s="144"/>
      <c r="I37" s="28">
        <f t="shared" si="5"/>
        <v>202.77000000000004</v>
      </c>
      <c r="J37" s="216" t="s">
        <v>44</v>
      </c>
      <c r="K37" s="180"/>
      <c r="L37" s="144">
        <f>L27+L36</f>
        <v>1430</v>
      </c>
      <c r="M37" s="28">
        <f t="shared" ref="M37:R37" si="6">M27+M36</f>
        <v>48.320000000000007</v>
      </c>
      <c r="N37" s="28">
        <f t="shared" si="6"/>
        <v>35.150000000000006</v>
      </c>
      <c r="O37" s="28">
        <f t="shared" si="6"/>
        <v>207.21999999999997</v>
      </c>
      <c r="P37" s="28">
        <f t="shared" si="6"/>
        <v>1337.5500000000002</v>
      </c>
      <c r="Q37" s="144"/>
      <c r="R37" s="28">
        <f t="shared" si="6"/>
        <v>202.77</v>
      </c>
    </row>
    <row r="38" spans="1:18" ht="24" customHeight="1" x14ac:dyDescent="0.3">
      <c r="A38" s="181" t="s">
        <v>61</v>
      </c>
      <c r="B38" s="181"/>
      <c r="C38" s="196"/>
      <c r="D38" s="25"/>
      <c r="E38" s="25"/>
      <c r="F38" s="25"/>
      <c r="G38" s="96"/>
      <c r="H38" s="196"/>
      <c r="I38" s="96"/>
      <c r="J38" s="181" t="s">
        <v>66</v>
      </c>
      <c r="K38" s="181"/>
      <c r="L38" s="196"/>
      <c r="M38" s="25"/>
      <c r="N38" s="25"/>
      <c r="O38" s="25"/>
      <c r="P38" s="96"/>
      <c r="Q38" s="196"/>
      <c r="R38" s="96"/>
    </row>
    <row r="39" spans="1:18" ht="36.75" customHeight="1" x14ac:dyDescent="0.3">
      <c r="A39" s="28" t="s">
        <v>43</v>
      </c>
      <c r="B39" s="43" t="s">
        <v>152</v>
      </c>
      <c r="C39" s="57">
        <v>200</v>
      </c>
      <c r="D39" s="55">
        <v>11.3</v>
      </c>
      <c r="E39" s="55">
        <v>10.1</v>
      </c>
      <c r="F39" s="55">
        <v>32.6</v>
      </c>
      <c r="G39" s="55">
        <v>274.89999999999998</v>
      </c>
      <c r="H39" s="44" t="s">
        <v>153</v>
      </c>
      <c r="I39" s="55">
        <v>21.57</v>
      </c>
      <c r="J39" s="6" t="s">
        <v>43</v>
      </c>
      <c r="K39" s="43" t="s">
        <v>15</v>
      </c>
      <c r="L39" s="44">
        <v>250</v>
      </c>
      <c r="M39" s="45">
        <v>9.08</v>
      </c>
      <c r="N39" s="45">
        <v>7.35</v>
      </c>
      <c r="O39" s="45">
        <v>42.5</v>
      </c>
      <c r="P39" s="45">
        <v>297.5</v>
      </c>
      <c r="Q39" s="44">
        <v>302</v>
      </c>
      <c r="R39" s="45">
        <v>28.86</v>
      </c>
    </row>
    <row r="40" spans="1:18" ht="40.5" customHeight="1" x14ac:dyDescent="0.3">
      <c r="A40" s="25"/>
      <c r="B40" s="43" t="s">
        <v>134</v>
      </c>
      <c r="C40" s="57" t="s">
        <v>7</v>
      </c>
      <c r="D40" s="55">
        <v>12.16</v>
      </c>
      <c r="E40" s="55">
        <v>11.95</v>
      </c>
      <c r="F40" s="55">
        <v>36.74</v>
      </c>
      <c r="G40" s="55">
        <v>340.54</v>
      </c>
      <c r="H40" s="44">
        <v>362</v>
      </c>
      <c r="I40" s="55">
        <v>60.63</v>
      </c>
      <c r="J40" s="3"/>
      <c r="K40" s="17" t="s">
        <v>157</v>
      </c>
      <c r="L40" s="19">
        <v>120</v>
      </c>
      <c r="M40" s="20">
        <v>5.36</v>
      </c>
      <c r="N40" s="20">
        <v>13.4</v>
      </c>
      <c r="O40" s="20">
        <v>61.36</v>
      </c>
      <c r="P40" s="20">
        <v>335</v>
      </c>
      <c r="Q40" s="3"/>
      <c r="R40" s="20">
        <v>38.24</v>
      </c>
    </row>
    <row r="41" spans="1:18" ht="25.5" customHeight="1" x14ac:dyDescent="0.3">
      <c r="A41" s="25"/>
      <c r="B41" s="43" t="s">
        <v>9</v>
      </c>
      <c r="C41" s="57" t="s">
        <v>25</v>
      </c>
      <c r="D41" s="55">
        <v>0.19</v>
      </c>
      <c r="E41" s="55">
        <v>0.04</v>
      </c>
      <c r="F41" s="55">
        <v>10.98</v>
      </c>
      <c r="G41" s="55">
        <v>43.9</v>
      </c>
      <c r="H41" s="44">
        <v>685</v>
      </c>
      <c r="I41" s="55">
        <v>3.1</v>
      </c>
      <c r="J41" s="3"/>
      <c r="K41" s="17" t="s">
        <v>149</v>
      </c>
      <c r="L41" s="21">
        <v>20</v>
      </c>
      <c r="M41" s="22">
        <v>0</v>
      </c>
      <c r="N41" s="22">
        <v>0</v>
      </c>
      <c r="O41" s="22">
        <v>12</v>
      </c>
      <c r="P41" s="22">
        <v>48</v>
      </c>
      <c r="Q41" s="24"/>
      <c r="R41" s="22">
        <v>12.39</v>
      </c>
    </row>
    <row r="42" spans="1:18" ht="25.5" customHeight="1" x14ac:dyDescent="0.3">
      <c r="A42" s="25"/>
      <c r="B42" s="17"/>
      <c r="C42" s="21"/>
      <c r="D42" s="18"/>
      <c r="E42" s="18"/>
      <c r="F42" s="18"/>
      <c r="G42" s="18"/>
      <c r="H42" s="3"/>
      <c r="I42" s="22"/>
      <c r="J42" s="3"/>
      <c r="K42" s="43" t="s">
        <v>9</v>
      </c>
      <c r="L42" s="57" t="s">
        <v>25</v>
      </c>
      <c r="M42" s="55">
        <v>0.19</v>
      </c>
      <c r="N42" s="55">
        <v>0.04</v>
      </c>
      <c r="O42" s="55">
        <v>10.98</v>
      </c>
      <c r="P42" s="55">
        <v>43.9</v>
      </c>
      <c r="Q42" s="8">
        <v>685</v>
      </c>
      <c r="R42" s="55">
        <v>3.1</v>
      </c>
    </row>
    <row r="43" spans="1:18" ht="25.5" customHeight="1" x14ac:dyDescent="0.3">
      <c r="A43" s="25"/>
      <c r="B43" s="17"/>
      <c r="C43" s="21"/>
      <c r="D43" s="18"/>
      <c r="E43" s="18"/>
      <c r="F43" s="18"/>
      <c r="G43" s="18"/>
      <c r="H43" s="3"/>
      <c r="I43" s="22"/>
      <c r="J43" s="3"/>
      <c r="K43" s="43" t="s">
        <v>10</v>
      </c>
      <c r="L43" s="54">
        <v>40</v>
      </c>
      <c r="M43" s="49">
        <v>3.04</v>
      </c>
      <c r="N43" s="49">
        <v>0.32</v>
      </c>
      <c r="O43" s="49">
        <v>23.2</v>
      </c>
      <c r="P43" s="49">
        <v>104.5</v>
      </c>
      <c r="Q43" s="8"/>
      <c r="R43" s="55">
        <v>3.2</v>
      </c>
    </row>
    <row r="44" spans="1:18" ht="22.5" customHeight="1" x14ac:dyDescent="0.3">
      <c r="A44" s="47" t="s">
        <v>59</v>
      </c>
      <c r="B44" s="180"/>
      <c r="C44" s="144">
        <v>582</v>
      </c>
      <c r="D44" s="28">
        <f>SUM(D39:D42)</f>
        <v>23.650000000000002</v>
      </c>
      <c r="E44" s="28">
        <f>SUM(E39:E42)</f>
        <v>22.089999999999996</v>
      </c>
      <c r="F44" s="28">
        <f>SUM(F39:F42)</f>
        <v>80.320000000000007</v>
      </c>
      <c r="G44" s="28">
        <f>SUM(G39:G42)</f>
        <v>659.34</v>
      </c>
      <c r="H44" s="193"/>
      <c r="I44" s="28">
        <f>SUM(I39:I42)</f>
        <v>85.3</v>
      </c>
      <c r="J44" s="47" t="s">
        <v>59</v>
      </c>
      <c r="K44" s="183"/>
      <c r="L44" s="144">
        <v>662</v>
      </c>
      <c r="M44" s="28">
        <f>SUM(M39:M43)</f>
        <v>17.670000000000002</v>
      </c>
      <c r="N44" s="28">
        <f t="shared" ref="N44:R44" si="7">SUM(N39:N43)</f>
        <v>21.11</v>
      </c>
      <c r="O44" s="28">
        <f t="shared" si="7"/>
        <v>150.04</v>
      </c>
      <c r="P44" s="28">
        <f t="shared" si="7"/>
        <v>828.9</v>
      </c>
      <c r="Q44" s="144"/>
      <c r="R44" s="28">
        <f t="shared" si="7"/>
        <v>85.789999999999992</v>
      </c>
    </row>
    <row r="45" spans="1:18" ht="33.75" customHeight="1" x14ac:dyDescent="0.3">
      <c r="A45" s="181" t="s">
        <v>37</v>
      </c>
      <c r="B45" s="178" t="s">
        <v>79</v>
      </c>
      <c r="C45" s="193">
        <v>250</v>
      </c>
      <c r="D45" s="25">
        <v>5.48</v>
      </c>
      <c r="E45" s="25">
        <v>7.16</v>
      </c>
      <c r="F45" s="25">
        <v>25.44</v>
      </c>
      <c r="G45" s="25">
        <v>258.04000000000002</v>
      </c>
      <c r="H45" s="193">
        <v>139</v>
      </c>
      <c r="I45" s="25">
        <v>16.3</v>
      </c>
      <c r="J45" s="181" t="s">
        <v>37</v>
      </c>
      <c r="K45" s="178" t="s">
        <v>29</v>
      </c>
      <c r="L45" s="24">
        <v>250</v>
      </c>
      <c r="M45" s="25">
        <v>6.75</v>
      </c>
      <c r="N45" s="25">
        <v>10.199999999999999</v>
      </c>
      <c r="O45" s="25">
        <v>16</v>
      </c>
      <c r="P45" s="25">
        <v>218.75</v>
      </c>
      <c r="Q45" s="24">
        <v>110</v>
      </c>
      <c r="R45" s="25">
        <v>20.2</v>
      </c>
    </row>
    <row r="46" spans="1:18" s="7" customFormat="1" ht="22.5" customHeight="1" x14ac:dyDescent="0.3">
      <c r="A46" s="181"/>
      <c r="B46" s="179" t="s">
        <v>107</v>
      </c>
      <c r="C46" s="194">
        <v>100</v>
      </c>
      <c r="D46" s="55">
        <v>12.93</v>
      </c>
      <c r="E46" s="55">
        <v>12.1</v>
      </c>
      <c r="F46" s="55">
        <v>23.11</v>
      </c>
      <c r="G46" s="55">
        <v>219.07</v>
      </c>
      <c r="H46" s="195" t="s">
        <v>110</v>
      </c>
      <c r="I46" s="55">
        <v>50.76</v>
      </c>
      <c r="J46" s="25"/>
      <c r="K46" s="17" t="s">
        <v>11</v>
      </c>
      <c r="L46" s="21">
        <v>270</v>
      </c>
      <c r="M46" s="55">
        <v>16.71</v>
      </c>
      <c r="N46" s="55">
        <v>20.3</v>
      </c>
      <c r="O46" s="55">
        <v>41.1</v>
      </c>
      <c r="P46" s="45">
        <v>398.2</v>
      </c>
      <c r="Q46" s="24" t="s">
        <v>133</v>
      </c>
      <c r="R46" s="22">
        <v>58.47</v>
      </c>
    </row>
    <row r="47" spans="1:18" ht="38.25" customHeight="1" x14ac:dyDescent="0.3">
      <c r="A47" s="215"/>
      <c r="B47" s="17" t="s">
        <v>111</v>
      </c>
      <c r="C47" s="21">
        <v>150</v>
      </c>
      <c r="D47" s="22">
        <v>4.8600000000000003</v>
      </c>
      <c r="E47" s="22">
        <v>6.81</v>
      </c>
      <c r="F47" s="22">
        <v>23.01</v>
      </c>
      <c r="G47" s="22">
        <v>163.88</v>
      </c>
      <c r="H47" s="24">
        <v>351</v>
      </c>
      <c r="I47" s="22">
        <v>25.58</v>
      </c>
      <c r="J47" s="25"/>
      <c r="K47" s="178" t="s">
        <v>38</v>
      </c>
      <c r="L47" s="193">
        <v>100</v>
      </c>
      <c r="M47" s="25">
        <v>2.93</v>
      </c>
      <c r="N47" s="25">
        <v>0.17</v>
      </c>
      <c r="O47" s="25">
        <v>5.93</v>
      </c>
      <c r="P47" s="25">
        <v>44.5</v>
      </c>
      <c r="Q47" s="195"/>
      <c r="R47" s="25">
        <v>29.25</v>
      </c>
    </row>
    <row r="48" spans="1:18" ht="25.5" customHeight="1" x14ac:dyDescent="0.3">
      <c r="A48" s="215"/>
      <c r="B48" s="182" t="s">
        <v>47</v>
      </c>
      <c r="C48" s="197">
        <v>20</v>
      </c>
      <c r="D48" s="14">
        <v>0.06</v>
      </c>
      <c r="E48" s="14">
        <v>0.49</v>
      </c>
      <c r="F48" s="14">
        <v>1.94</v>
      </c>
      <c r="G48" s="14">
        <v>14</v>
      </c>
      <c r="H48" s="200">
        <v>587</v>
      </c>
      <c r="I48" s="14">
        <v>2.2000000000000002</v>
      </c>
      <c r="J48" s="45"/>
      <c r="K48" s="53" t="s">
        <v>32</v>
      </c>
      <c r="L48" s="44">
        <v>200</v>
      </c>
      <c r="M48" s="45">
        <v>0.23</v>
      </c>
      <c r="N48" s="45">
        <v>0.01</v>
      </c>
      <c r="O48" s="45">
        <v>15.27</v>
      </c>
      <c r="P48" s="45">
        <v>142.19999999999999</v>
      </c>
      <c r="Q48" s="44">
        <v>648</v>
      </c>
      <c r="R48" s="45">
        <v>5.86</v>
      </c>
    </row>
    <row r="49" spans="1:18" ht="24" customHeight="1" x14ac:dyDescent="0.3">
      <c r="A49" s="215"/>
      <c r="B49" s="17" t="s">
        <v>45</v>
      </c>
      <c r="C49" s="24">
        <v>100</v>
      </c>
      <c r="D49" s="25">
        <v>1.33</v>
      </c>
      <c r="E49" s="25">
        <v>4.5</v>
      </c>
      <c r="F49" s="25">
        <v>25.5</v>
      </c>
      <c r="G49" s="25">
        <v>95</v>
      </c>
      <c r="H49" s="44">
        <v>34</v>
      </c>
      <c r="I49" s="25">
        <v>12.63</v>
      </c>
      <c r="J49" s="25"/>
      <c r="K49" s="17" t="s">
        <v>10</v>
      </c>
      <c r="L49" s="21">
        <v>40</v>
      </c>
      <c r="M49" s="22">
        <v>3.04</v>
      </c>
      <c r="N49" s="22">
        <v>0.32</v>
      </c>
      <c r="O49" s="22">
        <v>19.68</v>
      </c>
      <c r="P49" s="22">
        <v>104.5</v>
      </c>
      <c r="Q49" s="15"/>
      <c r="R49" s="22">
        <v>3.2</v>
      </c>
    </row>
    <row r="50" spans="1:18" ht="24" customHeight="1" x14ac:dyDescent="0.3">
      <c r="A50" s="215"/>
      <c r="B50" s="183" t="s">
        <v>30</v>
      </c>
      <c r="C50" s="193">
        <v>200</v>
      </c>
      <c r="D50" s="25">
        <v>0.15</v>
      </c>
      <c r="E50" s="25">
        <v>0.14000000000000001</v>
      </c>
      <c r="F50" s="25">
        <v>9.33</v>
      </c>
      <c r="G50" s="25">
        <v>64</v>
      </c>
      <c r="H50" s="193">
        <v>701</v>
      </c>
      <c r="I50" s="25">
        <v>6.8</v>
      </c>
      <c r="J50" s="25"/>
      <c r="K50" s="179"/>
      <c r="L50" s="194"/>
      <c r="M50" s="55"/>
      <c r="N50" s="55"/>
      <c r="O50" s="55"/>
      <c r="P50" s="45"/>
      <c r="Q50" s="195"/>
      <c r="R50" s="55"/>
    </row>
    <row r="51" spans="1:18" ht="24" customHeight="1" x14ac:dyDescent="0.3">
      <c r="A51" s="215"/>
      <c r="B51" s="178" t="s">
        <v>10</v>
      </c>
      <c r="C51" s="68">
        <v>40</v>
      </c>
      <c r="D51" s="22">
        <v>3.04</v>
      </c>
      <c r="E51" s="22">
        <v>0.32</v>
      </c>
      <c r="F51" s="22">
        <v>19.68</v>
      </c>
      <c r="G51" s="22">
        <v>104.5</v>
      </c>
      <c r="H51" s="193"/>
      <c r="I51" s="22">
        <v>3.2</v>
      </c>
      <c r="J51" s="25"/>
      <c r="K51" s="178"/>
      <c r="L51" s="68"/>
      <c r="M51" s="22"/>
      <c r="N51" s="22"/>
      <c r="O51" s="22"/>
      <c r="P51" s="22"/>
      <c r="Q51" s="193"/>
      <c r="R51" s="22"/>
    </row>
    <row r="52" spans="1:18" ht="22.5" customHeight="1" x14ac:dyDescent="0.3">
      <c r="A52" s="216" t="s">
        <v>76</v>
      </c>
      <c r="B52" s="182"/>
      <c r="C52" s="198">
        <f>SUM(C45:C51)</f>
        <v>860</v>
      </c>
      <c r="D52" s="170">
        <f>SUM(D45:D51)</f>
        <v>27.849999999999994</v>
      </c>
      <c r="E52" s="170">
        <f>SUM(E45:E51)</f>
        <v>31.519999999999996</v>
      </c>
      <c r="F52" s="170">
        <f>SUM(F45:F51)</f>
        <v>128.01</v>
      </c>
      <c r="G52" s="170">
        <f>SUM(G45:G51)</f>
        <v>918.49</v>
      </c>
      <c r="H52" s="193"/>
      <c r="I52" s="47">
        <f>SUM(I45:I51)</f>
        <v>117.47</v>
      </c>
      <c r="J52" s="216" t="s">
        <v>76</v>
      </c>
      <c r="K52" s="180"/>
      <c r="L52" s="144">
        <f>SUM(L45:L51)</f>
        <v>860</v>
      </c>
      <c r="M52" s="28">
        <f>SUM(M45:M51)</f>
        <v>29.66</v>
      </c>
      <c r="N52" s="28">
        <f>SUM(N45:N51)</f>
        <v>31.000000000000004</v>
      </c>
      <c r="O52" s="28">
        <f>SUM(O45:O51)</f>
        <v>97.97999999999999</v>
      </c>
      <c r="P52" s="28">
        <f>SUM(P45:P51)</f>
        <v>908.15000000000009</v>
      </c>
      <c r="Q52" s="144"/>
      <c r="R52" s="28">
        <f>SUM(R45:R51)</f>
        <v>116.98</v>
      </c>
    </row>
    <row r="53" spans="1:18" ht="22.5" customHeight="1" x14ac:dyDescent="0.3">
      <c r="A53" s="216" t="s">
        <v>44</v>
      </c>
      <c r="B53" s="182"/>
      <c r="C53" s="198">
        <f>C44+C52</f>
        <v>1442</v>
      </c>
      <c r="D53" s="170">
        <f>D44+D52</f>
        <v>51.5</v>
      </c>
      <c r="E53" s="170">
        <f>E44+E52</f>
        <v>53.609999999999992</v>
      </c>
      <c r="F53" s="170">
        <f>F44+F52</f>
        <v>208.32999999999998</v>
      </c>
      <c r="G53" s="170">
        <f>G44+G52</f>
        <v>1577.83</v>
      </c>
      <c r="H53" s="193"/>
      <c r="I53" s="170">
        <f>I44+I52</f>
        <v>202.76999999999998</v>
      </c>
      <c r="J53" s="216" t="s">
        <v>44</v>
      </c>
      <c r="K53" s="180"/>
      <c r="L53" s="175">
        <f>L44+L52</f>
        <v>1522</v>
      </c>
      <c r="M53" s="47">
        <f>M44+M52</f>
        <v>47.33</v>
      </c>
      <c r="N53" s="47">
        <f>N44+N52</f>
        <v>52.11</v>
      </c>
      <c r="O53" s="47">
        <f>O44+O52</f>
        <v>248.01999999999998</v>
      </c>
      <c r="P53" s="47">
        <f>P44+P52</f>
        <v>1737.0500000000002</v>
      </c>
      <c r="Q53" s="175"/>
      <c r="R53" s="47">
        <f>R44+R52</f>
        <v>202.76999999999998</v>
      </c>
    </row>
    <row r="54" spans="1:18" ht="22.5" customHeight="1" x14ac:dyDescent="0.3">
      <c r="A54" s="181" t="s">
        <v>62</v>
      </c>
      <c r="B54" s="182"/>
      <c r="C54" s="197"/>
      <c r="D54" s="14"/>
      <c r="E54" s="14"/>
      <c r="F54" s="14"/>
      <c r="G54" s="22"/>
      <c r="H54" s="193"/>
      <c r="I54" s="22"/>
      <c r="J54" s="181" t="s">
        <v>67</v>
      </c>
      <c r="K54" s="181"/>
      <c r="L54" s="196"/>
      <c r="M54" s="25"/>
      <c r="N54" s="25"/>
      <c r="O54" s="25"/>
      <c r="P54" s="96"/>
      <c r="Q54" s="196"/>
      <c r="R54" s="96"/>
    </row>
    <row r="55" spans="1:18" ht="23.25" customHeight="1" x14ac:dyDescent="0.3">
      <c r="A55" s="28" t="s">
        <v>43</v>
      </c>
      <c r="B55" s="43" t="s">
        <v>136</v>
      </c>
      <c r="C55" s="54" t="s">
        <v>54</v>
      </c>
      <c r="D55" s="49">
        <v>15.81</v>
      </c>
      <c r="E55" s="49">
        <v>15.94</v>
      </c>
      <c r="F55" s="49">
        <v>18.23</v>
      </c>
      <c r="G55" s="49">
        <v>266.38</v>
      </c>
      <c r="H55" s="8">
        <v>437</v>
      </c>
      <c r="I55" s="49">
        <v>61.15</v>
      </c>
      <c r="J55" s="6" t="s">
        <v>43</v>
      </c>
      <c r="K55" s="43" t="s">
        <v>158</v>
      </c>
      <c r="L55" s="57">
        <v>70</v>
      </c>
      <c r="M55" s="55">
        <v>11.29</v>
      </c>
      <c r="N55" s="55">
        <v>12.14</v>
      </c>
      <c r="O55" s="55">
        <v>10.94</v>
      </c>
      <c r="P55" s="55">
        <v>165.33</v>
      </c>
      <c r="Q55" s="44">
        <v>437</v>
      </c>
      <c r="R55" s="55">
        <v>49.7</v>
      </c>
    </row>
    <row r="56" spans="1:18" ht="24.75" customHeight="1" x14ac:dyDescent="0.3">
      <c r="A56" s="25"/>
      <c r="B56" s="43" t="s">
        <v>34</v>
      </c>
      <c r="C56" s="57">
        <v>150</v>
      </c>
      <c r="D56" s="55">
        <v>1.3</v>
      </c>
      <c r="E56" s="55">
        <v>4.08</v>
      </c>
      <c r="F56" s="55">
        <v>35.18</v>
      </c>
      <c r="G56" s="55">
        <v>194.83</v>
      </c>
      <c r="H56" s="44">
        <v>510</v>
      </c>
      <c r="I56" s="55">
        <v>9.89</v>
      </c>
      <c r="J56" s="3"/>
      <c r="K56" s="43" t="s">
        <v>17</v>
      </c>
      <c r="L56" s="54">
        <v>150</v>
      </c>
      <c r="M56" s="49">
        <v>5.58</v>
      </c>
      <c r="N56" s="49">
        <v>5.08</v>
      </c>
      <c r="O56" s="49">
        <v>38.74</v>
      </c>
      <c r="P56" s="49">
        <v>246</v>
      </c>
      <c r="Q56" s="8">
        <v>508</v>
      </c>
      <c r="R56" s="49">
        <v>18.399999999999999</v>
      </c>
    </row>
    <row r="57" spans="1:18" ht="23.25" customHeight="1" x14ac:dyDescent="0.3">
      <c r="A57" s="25"/>
      <c r="B57" s="43" t="s">
        <v>72</v>
      </c>
      <c r="C57" s="57">
        <v>60</v>
      </c>
      <c r="D57" s="55">
        <v>0.6</v>
      </c>
      <c r="E57" s="45">
        <v>0</v>
      </c>
      <c r="F57" s="45">
        <v>1.29</v>
      </c>
      <c r="G57" s="45">
        <v>9.81</v>
      </c>
      <c r="H57" s="45"/>
      <c r="I57" s="45">
        <v>13.58</v>
      </c>
      <c r="J57" s="3"/>
      <c r="K57" s="17" t="s">
        <v>71</v>
      </c>
      <c r="L57" s="21">
        <v>100</v>
      </c>
      <c r="M57" s="22">
        <v>1.1000000000000001</v>
      </c>
      <c r="N57" s="25">
        <v>0.2</v>
      </c>
      <c r="O57" s="25">
        <v>3.8</v>
      </c>
      <c r="P57" s="25">
        <v>23.02</v>
      </c>
      <c r="Q57" s="25"/>
      <c r="R57" s="25">
        <v>19.96</v>
      </c>
    </row>
    <row r="58" spans="1:18" ht="24.75" customHeight="1" x14ac:dyDescent="0.3">
      <c r="A58" s="25"/>
      <c r="B58" s="43" t="s">
        <v>26</v>
      </c>
      <c r="C58" s="57">
        <v>200</v>
      </c>
      <c r="D58" s="55">
        <v>1.1399999999999999</v>
      </c>
      <c r="E58" s="55">
        <v>0.66</v>
      </c>
      <c r="F58" s="55">
        <v>6.82</v>
      </c>
      <c r="G58" s="55">
        <v>37.799999999999997</v>
      </c>
      <c r="H58" s="44">
        <v>692</v>
      </c>
      <c r="I58" s="55">
        <v>3.8</v>
      </c>
      <c r="J58" s="3"/>
      <c r="K58" s="43" t="s">
        <v>26</v>
      </c>
      <c r="L58" s="57">
        <v>200</v>
      </c>
      <c r="M58" s="55">
        <v>1.1399999999999999</v>
      </c>
      <c r="N58" s="55">
        <v>0.66</v>
      </c>
      <c r="O58" s="55">
        <v>6.82</v>
      </c>
      <c r="P58" s="55">
        <v>37.799999999999997</v>
      </c>
      <c r="Q58" s="44">
        <v>692</v>
      </c>
      <c r="R58" s="55">
        <v>3.8</v>
      </c>
    </row>
    <row r="59" spans="1:18" ht="21" customHeight="1" x14ac:dyDescent="0.3">
      <c r="A59" s="25"/>
      <c r="B59" s="43" t="s">
        <v>10</v>
      </c>
      <c r="C59" s="57">
        <v>40</v>
      </c>
      <c r="D59" s="55">
        <v>3.04</v>
      </c>
      <c r="E59" s="55">
        <v>0.32</v>
      </c>
      <c r="F59" s="55">
        <v>23.2</v>
      </c>
      <c r="G59" s="55">
        <v>104.5</v>
      </c>
      <c r="H59" s="44"/>
      <c r="I59" s="55">
        <v>3.2</v>
      </c>
      <c r="J59" s="3"/>
      <c r="K59" s="17" t="s">
        <v>10</v>
      </c>
      <c r="L59" s="19">
        <v>40</v>
      </c>
      <c r="M59" s="20">
        <v>3.04</v>
      </c>
      <c r="N59" s="20">
        <v>0.32</v>
      </c>
      <c r="O59" s="20">
        <v>23.2</v>
      </c>
      <c r="P59" s="20">
        <v>104.5</v>
      </c>
      <c r="Q59" s="3"/>
      <c r="R59" s="22">
        <v>3.2</v>
      </c>
    </row>
    <row r="60" spans="1:18" ht="22.5" customHeight="1" x14ac:dyDescent="0.3">
      <c r="A60" s="47" t="s">
        <v>59</v>
      </c>
      <c r="B60" s="180"/>
      <c r="C60" s="144">
        <v>550</v>
      </c>
      <c r="D60" s="28">
        <f>SUM(D55:D59)</f>
        <v>21.89</v>
      </c>
      <c r="E60" s="28">
        <f>SUM(E55:E59)</f>
        <v>21</v>
      </c>
      <c r="F60" s="28">
        <f>SUM(F55:F59)</f>
        <v>84.72</v>
      </c>
      <c r="G60" s="28">
        <f>SUM(G55:G59)</f>
        <v>613.32000000000005</v>
      </c>
      <c r="H60" s="144"/>
      <c r="I60" s="28">
        <f>SUM(I55:I59)</f>
        <v>91.61999999999999</v>
      </c>
      <c r="J60" s="47" t="s">
        <v>59</v>
      </c>
      <c r="K60" s="180"/>
      <c r="L60" s="144">
        <f>SUM(L55:L59)</f>
        <v>560</v>
      </c>
      <c r="M60" s="28">
        <f>SUM(M55:M59)</f>
        <v>22.15</v>
      </c>
      <c r="N60" s="28">
        <f>SUM(N55:N59)</f>
        <v>18.399999999999999</v>
      </c>
      <c r="O60" s="28">
        <f>SUM(O55:O59)</f>
        <v>83.5</v>
      </c>
      <c r="P60" s="28">
        <f>SUM(P55:P59)</f>
        <v>576.65000000000009</v>
      </c>
      <c r="Q60" s="175"/>
      <c r="R60" s="28">
        <f>SUM(R55:R59)</f>
        <v>95.06</v>
      </c>
    </row>
    <row r="61" spans="1:18" ht="24.75" customHeight="1" x14ac:dyDescent="0.3">
      <c r="A61" s="181" t="s">
        <v>37</v>
      </c>
      <c r="B61" s="17" t="s">
        <v>29</v>
      </c>
      <c r="C61" s="24">
        <v>250</v>
      </c>
      <c r="D61" s="25">
        <v>6.75</v>
      </c>
      <c r="E61" s="25">
        <v>10.199999999999999</v>
      </c>
      <c r="F61" s="25">
        <v>16</v>
      </c>
      <c r="G61" s="25">
        <v>218.75</v>
      </c>
      <c r="H61" s="24">
        <v>110</v>
      </c>
      <c r="I61" s="25">
        <v>20.2</v>
      </c>
      <c r="J61" s="181" t="s">
        <v>37</v>
      </c>
      <c r="K61" s="17" t="s">
        <v>28</v>
      </c>
      <c r="L61" s="24">
        <v>250</v>
      </c>
      <c r="M61" s="25">
        <v>5.77</v>
      </c>
      <c r="N61" s="25">
        <v>7.84</v>
      </c>
      <c r="O61" s="25">
        <v>16.75</v>
      </c>
      <c r="P61" s="25">
        <v>197.65</v>
      </c>
      <c r="Q61" s="24">
        <v>155</v>
      </c>
      <c r="R61" s="25">
        <v>12.93</v>
      </c>
    </row>
    <row r="62" spans="1:18" ht="24.75" customHeight="1" x14ac:dyDescent="0.3">
      <c r="A62" s="215"/>
      <c r="B62" s="178" t="s">
        <v>127</v>
      </c>
      <c r="C62" s="193">
        <v>250</v>
      </c>
      <c r="D62" s="25">
        <v>15.06</v>
      </c>
      <c r="E62" s="25">
        <v>16.190000000000001</v>
      </c>
      <c r="F62" s="25">
        <v>52.9</v>
      </c>
      <c r="G62" s="25">
        <v>356.66</v>
      </c>
      <c r="H62" s="193" t="s">
        <v>113</v>
      </c>
      <c r="I62" s="25">
        <v>53</v>
      </c>
      <c r="J62" s="25"/>
      <c r="K62" s="183" t="s">
        <v>143</v>
      </c>
      <c r="L62" s="68" t="s">
        <v>93</v>
      </c>
      <c r="M62" s="22">
        <v>17.55</v>
      </c>
      <c r="N62" s="22">
        <v>14.43</v>
      </c>
      <c r="O62" s="22">
        <v>24.78</v>
      </c>
      <c r="P62" s="22">
        <v>243.33</v>
      </c>
      <c r="Q62" s="193">
        <v>437</v>
      </c>
      <c r="R62" s="22">
        <v>56.99</v>
      </c>
    </row>
    <row r="63" spans="1:18" ht="38.25" customHeight="1" x14ac:dyDescent="0.3">
      <c r="A63" s="215"/>
      <c r="B63" s="178" t="s">
        <v>38</v>
      </c>
      <c r="C63" s="193">
        <v>100</v>
      </c>
      <c r="D63" s="25">
        <v>2.93</v>
      </c>
      <c r="E63" s="25">
        <v>0.17</v>
      </c>
      <c r="F63" s="25">
        <v>5.93</v>
      </c>
      <c r="G63" s="25">
        <v>44.5</v>
      </c>
      <c r="H63" s="195"/>
      <c r="I63" s="25">
        <v>29.25</v>
      </c>
      <c r="J63" s="25"/>
      <c r="K63" s="43" t="s">
        <v>34</v>
      </c>
      <c r="L63" s="57">
        <v>150</v>
      </c>
      <c r="M63" s="55">
        <v>1.3</v>
      </c>
      <c r="N63" s="55">
        <v>4.08</v>
      </c>
      <c r="O63" s="55">
        <v>35.18</v>
      </c>
      <c r="P63" s="55">
        <v>194.83</v>
      </c>
      <c r="Q63" s="44">
        <v>510</v>
      </c>
      <c r="R63" s="55">
        <v>9.89</v>
      </c>
    </row>
    <row r="64" spans="1:18" ht="19.5" customHeight="1" x14ac:dyDescent="0.3">
      <c r="A64" s="215"/>
      <c r="B64" s="183" t="s">
        <v>42</v>
      </c>
      <c r="C64" s="193">
        <v>200</v>
      </c>
      <c r="D64" s="25">
        <v>0.47</v>
      </c>
      <c r="E64" s="25">
        <v>0</v>
      </c>
      <c r="F64" s="25">
        <v>19.78</v>
      </c>
      <c r="G64" s="25">
        <v>112.68</v>
      </c>
      <c r="H64" s="193">
        <v>639</v>
      </c>
      <c r="I64" s="25">
        <v>5.5</v>
      </c>
      <c r="J64" s="25"/>
      <c r="K64" s="43" t="s">
        <v>72</v>
      </c>
      <c r="L64" s="57">
        <v>100</v>
      </c>
      <c r="M64" s="55">
        <v>0.8</v>
      </c>
      <c r="N64" s="45">
        <v>0.1</v>
      </c>
      <c r="O64" s="45">
        <v>2.5</v>
      </c>
      <c r="P64" s="45">
        <v>14.16</v>
      </c>
      <c r="Q64" s="45"/>
      <c r="R64" s="45">
        <v>21.6</v>
      </c>
    </row>
    <row r="65" spans="1:18" ht="22.5" customHeight="1" x14ac:dyDescent="0.3">
      <c r="A65" s="215"/>
      <c r="B65" s="178" t="s">
        <v>10</v>
      </c>
      <c r="C65" s="194">
        <v>40</v>
      </c>
      <c r="D65" s="55">
        <v>3.04</v>
      </c>
      <c r="E65" s="55">
        <v>0.32</v>
      </c>
      <c r="F65" s="55">
        <v>23.2</v>
      </c>
      <c r="G65" s="55">
        <v>104.5</v>
      </c>
      <c r="H65" s="195"/>
      <c r="I65" s="55">
        <v>3.2</v>
      </c>
      <c r="J65" s="25"/>
      <c r="K65" s="17" t="s">
        <v>9</v>
      </c>
      <c r="L65" s="21" t="s">
        <v>25</v>
      </c>
      <c r="M65" s="22">
        <v>0.19</v>
      </c>
      <c r="N65" s="22">
        <v>0.04</v>
      </c>
      <c r="O65" s="22">
        <v>6.42</v>
      </c>
      <c r="P65" s="22">
        <v>43.9</v>
      </c>
      <c r="Q65" s="24">
        <v>685</v>
      </c>
      <c r="R65" s="22">
        <v>3.1</v>
      </c>
    </row>
    <row r="66" spans="1:18" ht="22.5" customHeight="1" x14ac:dyDescent="0.3">
      <c r="A66" s="215"/>
      <c r="B66" s="179"/>
      <c r="C66" s="194"/>
      <c r="D66" s="55"/>
      <c r="E66" s="55"/>
      <c r="F66" s="55"/>
      <c r="G66" s="45"/>
      <c r="H66" s="195"/>
      <c r="I66" s="55"/>
      <c r="J66" s="25"/>
      <c r="K66" s="178" t="s">
        <v>10</v>
      </c>
      <c r="L66" s="68">
        <v>40</v>
      </c>
      <c r="M66" s="22">
        <v>3.04</v>
      </c>
      <c r="N66" s="22">
        <v>0.32</v>
      </c>
      <c r="O66" s="22">
        <v>23.2</v>
      </c>
      <c r="P66" s="22">
        <v>104.5</v>
      </c>
      <c r="Q66" s="193"/>
      <c r="R66" s="22">
        <v>3.2</v>
      </c>
    </row>
    <row r="67" spans="1:18" ht="24.75" customHeight="1" x14ac:dyDescent="0.3">
      <c r="A67" s="216" t="s">
        <v>76</v>
      </c>
      <c r="B67" s="180"/>
      <c r="C67" s="175">
        <f>SUM(C61:C66)</f>
        <v>840</v>
      </c>
      <c r="D67" s="47">
        <f t="shared" ref="D67:G67" si="8">SUM(D61:D66)</f>
        <v>28.25</v>
      </c>
      <c r="E67" s="47">
        <f t="shared" si="8"/>
        <v>26.880000000000003</v>
      </c>
      <c r="F67" s="47">
        <f t="shared" si="8"/>
        <v>117.81000000000002</v>
      </c>
      <c r="G67" s="47">
        <f t="shared" si="8"/>
        <v>837.09000000000015</v>
      </c>
      <c r="H67" s="193"/>
      <c r="I67" s="47">
        <f t="shared" ref="I67" si="9">SUM(I61:I66)</f>
        <v>111.15</v>
      </c>
      <c r="J67" s="216" t="s">
        <v>76</v>
      </c>
      <c r="K67" s="180"/>
      <c r="L67" s="175">
        <v>862</v>
      </c>
      <c r="M67" s="47">
        <f>SUM(M61:M66)</f>
        <v>28.650000000000002</v>
      </c>
      <c r="N67" s="47">
        <f>SUM(N61:N66)</f>
        <v>26.810000000000002</v>
      </c>
      <c r="O67" s="47">
        <f>SUM(O61:O66)</f>
        <v>108.83000000000001</v>
      </c>
      <c r="P67" s="47">
        <f>SUM(P61:P66)</f>
        <v>798.37</v>
      </c>
      <c r="Q67" s="195"/>
      <c r="R67" s="47">
        <f>SUM(R61:R66)</f>
        <v>107.71</v>
      </c>
    </row>
    <row r="68" spans="1:18" ht="24" customHeight="1" x14ac:dyDescent="0.3">
      <c r="A68" s="216" t="s">
        <v>44</v>
      </c>
      <c r="B68" s="180"/>
      <c r="C68" s="175">
        <f>C60+C67</f>
        <v>1390</v>
      </c>
      <c r="D68" s="47">
        <f>D60+D67</f>
        <v>50.14</v>
      </c>
      <c r="E68" s="47">
        <f>E60+E67</f>
        <v>47.88</v>
      </c>
      <c r="F68" s="47">
        <f>F60+F67</f>
        <v>202.53000000000003</v>
      </c>
      <c r="G68" s="47">
        <f>G60+G67</f>
        <v>1450.4100000000003</v>
      </c>
      <c r="H68" s="193"/>
      <c r="I68" s="47">
        <f>I60+I67</f>
        <v>202.76999999999998</v>
      </c>
      <c r="J68" s="216" t="s">
        <v>44</v>
      </c>
      <c r="K68" s="180"/>
      <c r="L68" s="144">
        <f>L67+L60</f>
        <v>1422</v>
      </c>
      <c r="M68" s="28">
        <f>M67+M60</f>
        <v>50.8</v>
      </c>
      <c r="N68" s="28">
        <f>N67+N60</f>
        <v>45.21</v>
      </c>
      <c r="O68" s="28">
        <f>O67+O60</f>
        <v>192.33</v>
      </c>
      <c r="P68" s="28">
        <f>P67+P60</f>
        <v>1375.02</v>
      </c>
      <c r="Q68" s="193"/>
      <c r="R68" s="28">
        <f>R67+R60</f>
        <v>202.76999999999998</v>
      </c>
    </row>
    <row r="69" spans="1:18" ht="24" customHeight="1" x14ac:dyDescent="0.3">
      <c r="A69" s="181" t="s">
        <v>63</v>
      </c>
      <c r="B69" s="181"/>
      <c r="C69" s="196"/>
      <c r="D69" s="25"/>
      <c r="E69" s="25"/>
      <c r="F69" s="25"/>
      <c r="G69" s="96"/>
      <c r="H69" s="196"/>
      <c r="I69" s="96"/>
      <c r="J69" s="181" t="s">
        <v>68</v>
      </c>
      <c r="K69" s="181"/>
      <c r="L69" s="196"/>
      <c r="M69" s="25"/>
      <c r="N69" s="25"/>
      <c r="O69" s="25"/>
      <c r="P69" s="96"/>
      <c r="Q69" s="196"/>
      <c r="R69" s="96"/>
    </row>
    <row r="70" spans="1:18" ht="39" customHeight="1" x14ac:dyDescent="0.3">
      <c r="A70" s="28" t="s">
        <v>43</v>
      </c>
      <c r="B70" s="17" t="s">
        <v>52</v>
      </c>
      <c r="C70" s="16">
        <v>100</v>
      </c>
      <c r="D70" s="18">
        <v>12.33</v>
      </c>
      <c r="E70" s="18">
        <v>10.9</v>
      </c>
      <c r="F70" s="18">
        <v>10.11</v>
      </c>
      <c r="G70" s="18">
        <v>205.6</v>
      </c>
      <c r="H70" s="3">
        <v>455</v>
      </c>
      <c r="I70" s="18">
        <v>51.95</v>
      </c>
      <c r="J70" s="6" t="s">
        <v>43</v>
      </c>
      <c r="K70" s="43" t="s">
        <v>137</v>
      </c>
      <c r="L70" s="44" t="s">
        <v>126</v>
      </c>
      <c r="M70" s="45">
        <v>12.66</v>
      </c>
      <c r="N70" s="45">
        <v>13.67</v>
      </c>
      <c r="O70" s="45">
        <v>23.66</v>
      </c>
      <c r="P70" s="45">
        <v>249.2</v>
      </c>
      <c r="Q70" s="44">
        <v>374</v>
      </c>
      <c r="R70" s="45">
        <v>48.41</v>
      </c>
    </row>
    <row r="71" spans="1:18" ht="24" customHeight="1" x14ac:dyDescent="0.3">
      <c r="A71" s="25"/>
      <c r="B71" s="43" t="s">
        <v>22</v>
      </c>
      <c r="C71" s="57">
        <v>150</v>
      </c>
      <c r="D71" s="55">
        <v>3.8</v>
      </c>
      <c r="E71" s="55">
        <v>6.8</v>
      </c>
      <c r="F71" s="55">
        <v>22.21</v>
      </c>
      <c r="G71" s="55">
        <v>151.4</v>
      </c>
      <c r="H71" s="44">
        <v>520</v>
      </c>
      <c r="I71" s="55">
        <v>25.04</v>
      </c>
      <c r="J71" s="3"/>
      <c r="K71" s="43" t="s">
        <v>22</v>
      </c>
      <c r="L71" s="57">
        <v>150</v>
      </c>
      <c r="M71" s="55">
        <v>3.8</v>
      </c>
      <c r="N71" s="55">
        <v>6.8</v>
      </c>
      <c r="O71" s="55">
        <v>22.21</v>
      </c>
      <c r="P71" s="55">
        <v>151.4</v>
      </c>
      <c r="Q71" s="44">
        <v>520</v>
      </c>
      <c r="R71" s="55">
        <v>25.04</v>
      </c>
    </row>
    <row r="72" spans="1:18" ht="22.5" customHeight="1" x14ac:dyDescent="0.3">
      <c r="A72" s="25"/>
      <c r="B72" s="17" t="s">
        <v>27</v>
      </c>
      <c r="C72" s="19">
        <v>20</v>
      </c>
      <c r="D72" s="20">
        <v>0.73</v>
      </c>
      <c r="E72" s="20">
        <v>0.49</v>
      </c>
      <c r="F72" s="20">
        <v>1.94</v>
      </c>
      <c r="G72" s="20">
        <v>14.8</v>
      </c>
      <c r="H72" s="3">
        <v>588</v>
      </c>
      <c r="I72" s="20">
        <v>2.2000000000000002</v>
      </c>
      <c r="J72" s="3"/>
      <c r="K72" s="17" t="s">
        <v>138</v>
      </c>
      <c r="L72" s="21">
        <v>100</v>
      </c>
      <c r="M72" s="25">
        <v>1.5</v>
      </c>
      <c r="N72" s="25">
        <v>0.17</v>
      </c>
      <c r="O72" s="25">
        <v>42</v>
      </c>
      <c r="P72" s="25">
        <v>117</v>
      </c>
      <c r="Q72" s="24" t="s">
        <v>139</v>
      </c>
      <c r="R72" s="22">
        <v>10.83</v>
      </c>
    </row>
    <row r="73" spans="1:18" ht="24" customHeight="1" x14ac:dyDescent="0.3">
      <c r="A73" s="25"/>
      <c r="B73" s="17" t="s">
        <v>45</v>
      </c>
      <c r="C73" s="24">
        <v>100</v>
      </c>
      <c r="D73" s="25">
        <v>1.33</v>
      </c>
      <c r="E73" s="25">
        <v>4.5</v>
      </c>
      <c r="F73" s="25">
        <v>25.5</v>
      </c>
      <c r="G73" s="25">
        <v>95</v>
      </c>
      <c r="H73" s="44">
        <v>34</v>
      </c>
      <c r="I73" s="25">
        <v>13.5</v>
      </c>
      <c r="J73" s="3"/>
      <c r="K73" s="17" t="s">
        <v>9</v>
      </c>
      <c r="L73" s="21" t="s">
        <v>25</v>
      </c>
      <c r="M73" s="22">
        <v>0.19</v>
      </c>
      <c r="N73" s="22">
        <v>0.04</v>
      </c>
      <c r="O73" s="22">
        <v>6.42</v>
      </c>
      <c r="P73" s="22">
        <v>43.9</v>
      </c>
      <c r="Q73" s="24">
        <v>685</v>
      </c>
      <c r="R73" s="22">
        <v>3.1</v>
      </c>
    </row>
    <row r="74" spans="1:18" ht="26.25" customHeight="1" x14ac:dyDescent="0.3">
      <c r="A74" s="25"/>
      <c r="B74" s="17" t="s">
        <v>9</v>
      </c>
      <c r="C74" s="21" t="s">
        <v>25</v>
      </c>
      <c r="D74" s="22">
        <v>0.19</v>
      </c>
      <c r="E74" s="22">
        <v>0.04</v>
      </c>
      <c r="F74" s="22">
        <v>10.98</v>
      </c>
      <c r="G74" s="22">
        <v>43.9</v>
      </c>
      <c r="H74" s="3">
        <v>685</v>
      </c>
      <c r="I74" s="22">
        <v>3.1</v>
      </c>
      <c r="J74" s="16"/>
      <c r="K74" s="43" t="s">
        <v>10</v>
      </c>
      <c r="L74" s="68">
        <v>40</v>
      </c>
      <c r="M74" s="22">
        <v>3.04</v>
      </c>
      <c r="N74" s="22">
        <v>0.32</v>
      </c>
      <c r="O74" s="22">
        <v>23.2</v>
      </c>
      <c r="P74" s="22">
        <v>104.5</v>
      </c>
      <c r="Q74" s="193"/>
      <c r="R74" s="22">
        <v>3.2</v>
      </c>
    </row>
    <row r="75" spans="1:18" ht="26.25" customHeight="1" x14ac:dyDescent="0.3">
      <c r="A75" s="25"/>
      <c r="B75" s="17" t="s">
        <v>10</v>
      </c>
      <c r="C75" s="194">
        <v>40</v>
      </c>
      <c r="D75" s="55">
        <v>3.04</v>
      </c>
      <c r="E75" s="55">
        <v>0.32</v>
      </c>
      <c r="F75" s="55">
        <v>23.2</v>
      </c>
      <c r="G75" s="55">
        <v>104.5</v>
      </c>
      <c r="H75" s="195"/>
      <c r="I75" s="55">
        <v>3.2</v>
      </c>
      <c r="J75" s="3"/>
      <c r="K75" s="43"/>
      <c r="L75" s="19"/>
      <c r="M75" s="20"/>
      <c r="N75" s="20"/>
      <c r="O75" s="20"/>
      <c r="P75" s="20"/>
      <c r="Q75" s="3"/>
      <c r="R75" s="22"/>
    </row>
    <row r="76" spans="1:18" ht="25.5" customHeight="1" x14ac:dyDescent="0.3">
      <c r="A76" s="47" t="s">
        <v>59</v>
      </c>
      <c r="B76" s="180"/>
      <c r="C76" s="144">
        <v>622</v>
      </c>
      <c r="D76" s="28">
        <f>SUM(D70:D75)</f>
        <v>21.419999999999998</v>
      </c>
      <c r="E76" s="28">
        <f t="shared" ref="E76:I76" si="10">SUM(E70:E75)</f>
        <v>23.049999999999997</v>
      </c>
      <c r="F76" s="28">
        <f t="shared" si="10"/>
        <v>93.94</v>
      </c>
      <c r="G76" s="28">
        <f t="shared" si="10"/>
        <v>615.20000000000005</v>
      </c>
      <c r="H76" s="28"/>
      <c r="I76" s="28">
        <f t="shared" si="10"/>
        <v>98.990000000000009</v>
      </c>
      <c r="J76" s="47" t="s">
        <v>59</v>
      </c>
      <c r="K76" s="180"/>
      <c r="L76" s="144">
        <v>622</v>
      </c>
      <c r="M76" s="28">
        <f>SUM(M70:M74)</f>
        <v>21.19</v>
      </c>
      <c r="N76" s="28">
        <f>SUM(N70:N74)</f>
        <v>21</v>
      </c>
      <c r="O76" s="28">
        <f>SUM(O70:O74)</f>
        <v>117.49000000000001</v>
      </c>
      <c r="P76" s="28">
        <f>SUM(P70:P74)</f>
        <v>666</v>
      </c>
      <c r="Q76" s="144"/>
      <c r="R76" s="28">
        <f>SUM(R70:R74)</f>
        <v>90.579999999999984</v>
      </c>
    </row>
    <row r="77" spans="1:18" s="7" customFormat="1" ht="33.75" customHeight="1" x14ac:dyDescent="0.3">
      <c r="A77" s="181" t="s">
        <v>37</v>
      </c>
      <c r="B77" s="17" t="s">
        <v>39</v>
      </c>
      <c r="C77" s="44">
        <v>250</v>
      </c>
      <c r="D77" s="45">
        <v>5.46</v>
      </c>
      <c r="E77" s="45">
        <v>9.75</v>
      </c>
      <c r="F77" s="45">
        <v>30.83</v>
      </c>
      <c r="G77" s="45">
        <v>189.5</v>
      </c>
      <c r="H77" s="44">
        <v>138</v>
      </c>
      <c r="I77" s="45">
        <v>15.43</v>
      </c>
      <c r="J77" s="181" t="s">
        <v>37</v>
      </c>
      <c r="K77" s="178" t="s">
        <v>79</v>
      </c>
      <c r="L77" s="193">
        <v>250</v>
      </c>
      <c r="M77" s="25">
        <v>5.48</v>
      </c>
      <c r="N77" s="25">
        <v>7.16</v>
      </c>
      <c r="O77" s="25">
        <v>25.44</v>
      </c>
      <c r="P77" s="25">
        <v>258.04000000000002</v>
      </c>
      <c r="Q77" s="193">
        <v>139</v>
      </c>
      <c r="R77" s="25">
        <v>13.96</v>
      </c>
    </row>
    <row r="78" spans="1:18" ht="27.75" customHeight="1" x14ac:dyDescent="0.3">
      <c r="A78" s="215"/>
      <c r="B78" s="183" t="s">
        <v>143</v>
      </c>
      <c r="C78" s="68" t="s">
        <v>167</v>
      </c>
      <c r="D78" s="22">
        <v>17.55</v>
      </c>
      <c r="E78" s="22">
        <v>14.43</v>
      </c>
      <c r="F78" s="22">
        <v>24.78</v>
      </c>
      <c r="G78" s="22">
        <v>243.33</v>
      </c>
      <c r="H78" s="193">
        <v>437</v>
      </c>
      <c r="I78" s="22">
        <v>59.35</v>
      </c>
      <c r="J78" s="25"/>
      <c r="K78" s="53" t="s">
        <v>80</v>
      </c>
      <c r="L78" s="57" t="s">
        <v>54</v>
      </c>
      <c r="M78" s="55">
        <v>10.92</v>
      </c>
      <c r="N78" s="55">
        <v>10.81</v>
      </c>
      <c r="O78" s="55">
        <v>2.92</v>
      </c>
      <c r="P78" s="55">
        <v>139.4</v>
      </c>
      <c r="Q78" s="8">
        <v>433</v>
      </c>
      <c r="R78" s="55">
        <v>50.23</v>
      </c>
    </row>
    <row r="79" spans="1:18" ht="24.75" customHeight="1" x14ac:dyDescent="0.3">
      <c r="A79" s="215"/>
      <c r="B79" s="179" t="s">
        <v>12</v>
      </c>
      <c r="C79" s="195">
        <v>180</v>
      </c>
      <c r="D79" s="45">
        <v>3.98</v>
      </c>
      <c r="E79" s="45">
        <v>6.12</v>
      </c>
      <c r="F79" s="45">
        <v>32.159999999999997</v>
      </c>
      <c r="G79" s="45">
        <v>263.39999999999998</v>
      </c>
      <c r="H79" s="195">
        <v>332</v>
      </c>
      <c r="I79" s="45">
        <v>18.600000000000001</v>
      </c>
      <c r="J79" s="45"/>
      <c r="K79" s="179" t="s">
        <v>12</v>
      </c>
      <c r="L79" s="195">
        <v>180</v>
      </c>
      <c r="M79" s="45">
        <v>3.98</v>
      </c>
      <c r="N79" s="45">
        <v>6.12</v>
      </c>
      <c r="O79" s="45">
        <v>32.159999999999997</v>
      </c>
      <c r="P79" s="45">
        <v>263.39999999999998</v>
      </c>
      <c r="Q79" s="195">
        <v>332</v>
      </c>
      <c r="R79" s="45">
        <v>18.600000000000001</v>
      </c>
    </row>
    <row r="80" spans="1:18" ht="24.75" customHeight="1" x14ac:dyDescent="0.3">
      <c r="A80" s="215"/>
      <c r="B80" s="53" t="s">
        <v>164</v>
      </c>
      <c r="C80" s="44">
        <v>200</v>
      </c>
      <c r="D80" s="45">
        <v>0.12</v>
      </c>
      <c r="E80" s="45">
        <v>0.02</v>
      </c>
      <c r="F80" s="45">
        <v>6.74</v>
      </c>
      <c r="G80" s="45">
        <v>68</v>
      </c>
      <c r="H80" s="44">
        <v>699</v>
      </c>
      <c r="I80" s="45">
        <v>7.2</v>
      </c>
      <c r="J80" s="45"/>
      <c r="K80" s="17" t="s">
        <v>166</v>
      </c>
      <c r="L80" s="44">
        <v>100</v>
      </c>
      <c r="M80" s="45">
        <v>2.5</v>
      </c>
      <c r="N80" s="45">
        <v>11.5</v>
      </c>
      <c r="O80" s="45">
        <v>10.4</v>
      </c>
      <c r="P80" s="45">
        <v>142.83000000000001</v>
      </c>
      <c r="Q80" s="44">
        <v>43</v>
      </c>
      <c r="R80" s="45">
        <v>20.7</v>
      </c>
    </row>
    <row r="81" spans="1:18" ht="26.25" customHeight="1" x14ac:dyDescent="0.3">
      <c r="A81" s="215"/>
      <c r="B81" s="17" t="s">
        <v>10</v>
      </c>
      <c r="C81" s="21">
        <v>40</v>
      </c>
      <c r="D81" s="22">
        <v>3.04</v>
      </c>
      <c r="E81" s="22">
        <v>0.32</v>
      </c>
      <c r="F81" s="22">
        <v>19.68</v>
      </c>
      <c r="G81" s="22">
        <v>104.5</v>
      </c>
      <c r="H81" s="24"/>
      <c r="I81" s="22">
        <v>3.2</v>
      </c>
      <c r="J81" s="25"/>
      <c r="K81" s="183" t="s">
        <v>42</v>
      </c>
      <c r="L81" s="193">
        <v>200</v>
      </c>
      <c r="M81" s="25">
        <v>0.47</v>
      </c>
      <c r="N81" s="25">
        <v>0</v>
      </c>
      <c r="O81" s="25">
        <v>19.78</v>
      </c>
      <c r="P81" s="25">
        <v>112.68</v>
      </c>
      <c r="Q81" s="193">
        <v>639</v>
      </c>
      <c r="R81" s="25">
        <v>5.5</v>
      </c>
    </row>
    <row r="82" spans="1:18" ht="24.75" customHeight="1" x14ac:dyDescent="0.3">
      <c r="A82" s="215"/>
      <c r="B82" s="178"/>
      <c r="C82" s="68"/>
      <c r="D82" s="22"/>
      <c r="E82" s="22"/>
      <c r="F82" s="22"/>
      <c r="G82" s="25"/>
      <c r="H82" s="193"/>
      <c r="I82" s="22"/>
      <c r="J82" s="25"/>
      <c r="K82" s="178" t="s">
        <v>10</v>
      </c>
      <c r="L82" s="68">
        <v>40</v>
      </c>
      <c r="M82" s="22">
        <v>3.04</v>
      </c>
      <c r="N82" s="22">
        <v>0.32</v>
      </c>
      <c r="O82" s="22">
        <v>23.2</v>
      </c>
      <c r="P82" s="22">
        <v>104.5</v>
      </c>
      <c r="Q82" s="193"/>
      <c r="R82" s="22">
        <v>3.2</v>
      </c>
    </row>
    <row r="83" spans="1:18" ht="23.25" customHeight="1" x14ac:dyDescent="0.3">
      <c r="A83" s="216" t="s">
        <v>76</v>
      </c>
      <c r="B83" s="180"/>
      <c r="C83" s="144">
        <v>800</v>
      </c>
      <c r="D83" s="28">
        <f>SUM(D77:D82)</f>
        <v>30.150000000000002</v>
      </c>
      <c r="E83" s="28">
        <f>SUM(E77:E82)</f>
        <v>30.64</v>
      </c>
      <c r="F83" s="28">
        <f>SUM(F77:F82)</f>
        <v>114.19</v>
      </c>
      <c r="G83" s="28">
        <f>SUM(G77:G82)</f>
        <v>868.73</v>
      </c>
      <c r="H83" s="28"/>
      <c r="I83" s="28">
        <f>SUM(I77:I82)</f>
        <v>103.78</v>
      </c>
      <c r="J83" s="216" t="s">
        <v>76</v>
      </c>
      <c r="K83" s="182"/>
      <c r="L83" s="198">
        <v>870</v>
      </c>
      <c r="M83" s="170">
        <f>SUM(M77:M82)</f>
        <v>26.389999999999997</v>
      </c>
      <c r="N83" s="170">
        <f>SUM(N77:N82)</f>
        <v>35.910000000000004</v>
      </c>
      <c r="O83" s="170">
        <f>SUM(O77:O82)</f>
        <v>113.9</v>
      </c>
      <c r="P83" s="170">
        <f>SUM(P77:P82)</f>
        <v>1020.8500000000001</v>
      </c>
      <c r="Q83" s="198"/>
      <c r="R83" s="170">
        <f>SUM(R77:R82)</f>
        <v>112.19</v>
      </c>
    </row>
    <row r="84" spans="1:18" ht="22.5" customHeight="1" x14ac:dyDescent="0.3">
      <c r="A84" s="216" t="s">
        <v>44</v>
      </c>
      <c r="B84" s="215"/>
      <c r="C84" s="144">
        <f>C76+C83</f>
        <v>1422</v>
      </c>
      <c r="D84" s="28">
        <f>D76+D83</f>
        <v>51.57</v>
      </c>
      <c r="E84" s="28">
        <f>E76+E83</f>
        <v>53.69</v>
      </c>
      <c r="F84" s="28">
        <f>F76+F83</f>
        <v>208.13</v>
      </c>
      <c r="G84" s="28">
        <f>G76+G83</f>
        <v>1483.93</v>
      </c>
      <c r="H84" s="215"/>
      <c r="I84" s="28">
        <f>I76+I83</f>
        <v>202.77</v>
      </c>
      <c r="J84" s="216" t="s">
        <v>44</v>
      </c>
      <c r="K84" s="182"/>
      <c r="L84" s="198">
        <f>L76+L83</f>
        <v>1492</v>
      </c>
      <c r="M84" s="170">
        <f>M76+M83</f>
        <v>47.58</v>
      </c>
      <c r="N84" s="170">
        <f>N76+N83</f>
        <v>56.910000000000004</v>
      </c>
      <c r="O84" s="170">
        <f>O76+O83</f>
        <v>231.39000000000001</v>
      </c>
      <c r="P84" s="170">
        <f>P76+P83</f>
        <v>1686.8500000000001</v>
      </c>
      <c r="Q84" s="25"/>
      <c r="R84" s="170">
        <f>R76+R83</f>
        <v>202.76999999999998</v>
      </c>
    </row>
    <row r="85" spans="1:18" ht="22.5" customHeight="1" x14ac:dyDescent="0.25">
      <c r="A85" s="42"/>
      <c r="B85" s="101"/>
      <c r="C85" s="1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</row>
    <row r="86" spans="1:18" ht="22.5" customHeight="1" x14ac:dyDescent="0.3">
      <c r="A86" s="42"/>
      <c r="B86" s="101"/>
      <c r="C86" s="101"/>
      <c r="D86" s="101"/>
      <c r="E86" s="101"/>
      <c r="F86" s="101"/>
      <c r="G86" s="101"/>
      <c r="H86" s="101"/>
      <c r="I86" s="101"/>
      <c r="J86" s="101"/>
      <c r="K86" s="98" t="s">
        <v>115</v>
      </c>
      <c r="L86" s="101"/>
      <c r="M86" s="98">
        <f>D19+D37+D53+D68+D84+M19+M37+M53+M68+M84</f>
        <v>491.11999999999995</v>
      </c>
      <c r="N86" s="98">
        <f>E19+E37+E53+E68+E84+N19+N37+N53+N68+N84</f>
        <v>481.76</v>
      </c>
      <c r="O86" s="98">
        <f>F19+F37+F53+F68+F84+O19+O37+O53+O68+O84</f>
        <v>2075.9699999999998</v>
      </c>
      <c r="P86" s="98">
        <f>G19+G37+G53+G68+G84+P19+P37+P53+P68+P84</f>
        <v>14949.69</v>
      </c>
      <c r="Q86" s="101"/>
      <c r="R86" s="101"/>
    </row>
    <row r="87" spans="1:18" ht="24.75" customHeight="1" x14ac:dyDescent="0.3">
      <c r="A87" s="42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98">
        <f>M86/10</f>
        <v>49.111999999999995</v>
      </c>
      <c r="N87" s="98">
        <f t="shared" ref="N87:P87" si="11">N86/10</f>
        <v>48.176000000000002</v>
      </c>
      <c r="O87" s="98">
        <f t="shared" si="11"/>
        <v>207.59699999999998</v>
      </c>
      <c r="P87" s="98">
        <f t="shared" si="11"/>
        <v>1494.9690000000001</v>
      </c>
      <c r="Q87" s="101"/>
      <c r="R87" s="101"/>
    </row>
    <row r="88" spans="1:18" ht="24.75" customHeight="1" x14ac:dyDescent="0.3">
      <c r="A88" s="42"/>
      <c r="B88" s="101"/>
      <c r="C88" s="101"/>
      <c r="D88" s="101"/>
      <c r="E88" s="101"/>
      <c r="F88" s="101"/>
      <c r="G88" s="101"/>
      <c r="H88" s="101"/>
      <c r="I88" s="101"/>
      <c r="J88" s="101"/>
      <c r="K88" s="219" t="s">
        <v>23</v>
      </c>
      <c r="L88" s="101"/>
      <c r="M88" s="220">
        <v>1</v>
      </c>
      <c r="N88" s="220">
        <v>1</v>
      </c>
      <c r="O88" s="220">
        <v>4</v>
      </c>
      <c r="P88" s="98"/>
      <c r="Q88" s="101"/>
      <c r="R88" s="101"/>
    </row>
    <row r="89" spans="1:18" x14ac:dyDescent="0.25">
      <c r="A89" s="1"/>
      <c r="B89" s="1"/>
      <c r="C89" s="1"/>
      <c r="H89" s="1"/>
      <c r="I89" s="1"/>
      <c r="K89" t="s">
        <v>116</v>
      </c>
      <c r="M89"/>
      <c r="N89"/>
      <c r="O89"/>
      <c r="P89"/>
    </row>
    <row r="90" spans="1:18" ht="15.75" customHeight="1" x14ac:dyDescent="0.25">
      <c r="A90" s="1"/>
      <c r="B90" s="1"/>
      <c r="C90" s="1"/>
      <c r="H90" s="1"/>
      <c r="I90" s="1"/>
      <c r="J90" s="103" t="s">
        <v>117</v>
      </c>
      <c r="M90"/>
      <c r="N90"/>
      <c r="O90"/>
      <c r="P90"/>
    </row>
    <row r="91" spans="1:18" ht="15.75" customHeight="1" x14ac:dyDescent="0.25">
      <c r="A91" s="1"/>
      <c r="B91" s="1"/>
      <c r="C91" s="1"/>
      <c r="H91" s="1"/>
      <c r="I91" s="1"/>
      <c r="J91" s="104" t="s">
        <v>120</v>
      </c>
      <c r="M91"/>
      <c r="N91"/>
      <c r="O91"/>
      <c r="P91"/>
    </row>
    <row r="92" spans="1:18" ht="15.75" customHeight="1" x14ac:dyDescent="0.25">
      <c r="D92"/>
      <c r="E92"/>
      <c r="F92"/>
      <c r="G92"/>
      <c r="J92" s="104" t="s">
        <v>121</v>
      </c>
      <c r="M92"/>
      <c r="N92"/>
      <c r="O92"/>
      <c r="P92"/>
    </row>
    <row r="93" spans="1:18" ht="15.75" customHeight="1" x14ac:dyDescent="0.25">
      <c r="D93"/>
      <c r="E93"/>
      <c r="F93"/>
      <c r="G93"/>
      <c r="J93" s="161" t="s">
        <v>122</v>
      </c>
      <c r="K93" s="159"/>
      <c r="L93" s="159"/>
      <c r="M93" s="159"/>
      <c r="N93" s="159"/>
      <c r="O93" s="159"/>
      <c r="P93" s="159"/>
    </row>
    <row r="94" spans="1:18" ht="15.75" x14ac:dyDescent="0.25">
      <c r="D94"/>
      <c r="E94"/>
      <c r="F94"/>
      <c r="G94"/>
      <c r="J94" s="161" t="s">
        <v>151</v>
      </c>
      <c r="K94" s="159"/>
      <c r="L94" s="159"/>
      <c r="M94" s="159"/>
      <c r="N94" s="159"/>
      <c r="O94" s="159"/>
      <c r="P94" s="159"/>
    </row>
    <row r="95" spans="1:18" x14ac:dyDescent="0.25">
      <c r="D95"/>
      <c r="E95"/>
      <c r="F95"/>
      <c r="G95"/>
      <c r="J95" s="104" t="s">
        <v>118</v>
      </c>
      <c r="M95"/>
      <c r="N95"/>
      <c r="O95"/>
      <c r="P95"/>
    </row>
    <row r="96" spans="1:18" x14ac:dyDescent="0.25">
      <c r="D96"/>
      <c r="E96"/>
      <c r="F96"/>
      <c r="G96"/>
      <c r="J96" s="104" t="s">
        <v>119</v>
      </c>
      <c r="M96"/>
      <c r="N96"/>
      <c r="O96"/>
      <c r="P96"/>
    </row>
    <row r="97" spans="4:16" x14ac:dyDescent="0.25">
      <c r="D97"/>
      <c r="E97"/>
      <c r="F97"/>
      <c r="G97"/>
      <c r="M97"/>
      <c r="N97"/>
      <c r="O97"/>
      <c r="P97"/>
    </row>
    <row r="98" spans="4:16" x14ac:dyDescent="0.25">
      <c r="D98"/>
      <c r="E98"/>
      <c r="F98"/>
      <c r="G98"/>
      <c r="M98"/>
      <c r="N98"/>
      <c r="O98"/>
      <c r="P98"/>
    </row>
    <row r="99" spans="4:16" x14ac:dyDescent="0.25">
      <c r="D99"/>
      <c r="E99"/>
      <c r="F99"/>
      <c r="G99"/>
      <c r="M99"/>
      <c r="N99"/>
      <c r="O99"/>
      <c r="P99"/>
    </row>
    <row r="100" spans="4:16" x14ac:dyDescent="0.25">
      <c r="D100"/>
      <c r="E100"/>
      <c r="F100"/>
      <c r="G100"/>
      <c r="M100"/>
      <c r="N100"/>
      <c r="O100"/>
      <c r="P100"/>
    </row>
    <row r="101" spans="4:16" x14ac:dyDescent="0.25">
      <c r="D101"/>
      <c r="E101"/>
      <c r="F101"/>
      <c r="G101"/>
      <c r="M101"/>
      <c r="N101"/>
      <c r="O101"/>
      <c r="P101"/>
    </row>
    <row r="102" spans="4:16" x14ac:dyDescent="0.25">
      <c r="D102"/>
      <c r="E102"/>
      <c r="F102"/>
      <c r="G102"/>
      <c r="M102"/>
      <c r="N102"/>
      <c r="O102"/>
      <c r="P102"/>
    </row>
    <row r="103" spans="4:16" x14ac:dyDescent="0.25">
      <c r="D103"/>
      <c r="E103"/>
      <c r="F103"/>
      <c r="G103"/>
      <c r="M103"/>
      <c r="N103"/>
      <c r="O103"/>
      <c r="P103"/>
    </row>
    <row r="104" spans="4:16" x14ac:dyDescent="0.25">
      <c r="D104"/>
      <c r="E104"/>
      <c r="F104"/>
      <c r="G104"/>
      <c r="M104"/>
      <c r="N104"/>
      <c r="O104"/>
      <c r="P104"/>
    </row>
    <row r="105" spans="4:16" x14ac:dyDescent="0.25">
      <c r="D105"/>
      <c r="E105"/>
      <c r="F105"/>
      <c r="G105"/>
      <c r="M105"/>
      <c r="N105"/>
      <c r="O105"/>
      <c r="P105"/>
    </row>
    <row r="106" spans="4:16" x14ac:dyDescent="0.25">
      <c r="D106"/>
      <c r="E106"/>
      <c r="F106"/>
      <c r="G106"/>
      <c r="M106"/>
      <c r="N106"/>
      <c r="O106"/>
      <c r="P106"/>
    </row>
    <row r="107" spans="4:16" x14ac:dyDescent="0.25">
      <c r="D107"/>
      <c r="E107"/>
      <c r="F107"/>
      <c r="G107"/>
      <c r="M107"/>
      <c r="N107"/>
      <c r="O107"/>
      <c r="P107"/>
    </row>
    <row r="108" spans="4:16" x14ac:dyDescent="0.25">
      <c r="D108"/>
      <c r="E108"/>
      <c r="F108"/>
      <c r="G108"/>
      <c r="M108"/>
      <c r="N108"/>
      <c r="O108"/>
      <c r="P108"/>
    </row>
    <row r="109" spans="4:16" x14ac:dyDescent="0.25">
      <c r="D109"/>
      <c r="E109"/>
      <c r="F109"/>
      <c r="G109"/>
      <c r="M109"/>
      <c r="N109"/>
      <c r="O109"/>
      <c r="P109"/>
    </row>
    <row r="110" spans="4:16" x14ac:dyDescent="0.25">
      <c r="D110"/>
      <c r="E110"/>
      <c r="F110"/>
      <c r="G110"/>
      <c r="M110"/>
      <c r="N110"/>
      <c r="O110"/>
      <c r="P110"/>
    </row>
    <row r="111" spans="4:16" x14ac:dyDescent="0.25">
      <c r="D111"/>
      <c r="E111"/>
      <c r="F111"/>
      <c r="G111"/>
      <c r="M111"/>
      <c r="N111"/>
      <c r="O111"/>
      <c r="P111"/>
    </row>
    <row r="112" spans="4:16" x14ac:dyDescent="0.25">
      <c r="D112"/>
      <c r="E112"/>
      <c r="F112"/>
      <c r="G112"/>
      <c r="M112"/>
      <c r="N112"/>
      <c r="O112"/>
      <c r="P112"/>
    </row>
    <row r="113" spans="4:16" x14ac:dyDescent="0.25">
      <c r="D113"/>
      <c r="E113"/>
      <c r="F113"/>
      <c r="G113"/>
      <c r="M113"/>
      <c r="N113"/>
      <c r="O113"/>
      <c r="P113"/>
    </row>
    <row r="114" spans="4:16" x14ac:dyDescent="0.25">
      <c r="D114"/>
      <c r="E114"/>
      <c r="F114"/>
      <c r="G114"/>
      <c r="M114"/>
      <c r="N114"/>
      <c r="O114"/>
      <c r="P114"/>
    </row>
    <row r="115" spans="4:16" x14ac:dyDescent="0.25">
      <c r="D115"/>
      <c r="E115"/>
      <c r="F115"/>
      <c r="G115"/>
      <c r="M115"/>
      <c r="N115"/>
      <c r="O115"/>
      <c r="P115"/>
    </row>
    <row r="116" spans="4:16" x14ac:dyDescent="0.25">
      <c r="D116"/>
      <c r="E116"/>
      <c r="F116"/>
      <c r="G116"/>
      <c r="M116"/>
      <c r="N116"/>
      <c r="O116"/>
      <c r="P116"/>
    </row>
    <row r="117" spans="4:16" x14ac:dyDescent="0.25">
      <c r="D117"/>
      <c r="E117"/>
      <c r="F117"/>
      <c r="G117"/>
      <c r="M117"/>
      <c r="N117"/>
      <c r="O117"/>
      <c r="P117"/>
    </row>
    <row r="118" spans="4:16" x14ac:dyDescent="0.25">
      <c r="D118"/>
      <c r="E118"/>
      <c r="F118"/>
      <c r="G118"/>
      <c r="M118"/>
      <c r="N118"/>
      <c r="O118"/>
      <c r="P118"/>
    </row>
    <row r="119" spans="4:16" x14ac:dyDescent="0.25">
      <c r="D119"/>
      <c r="E119"/>
      <c r="F119"/>
      <c r="G119"/>
      <c r="M119"/>
      <c r="N119"/>
      <c r="O119"/>
      <c r="P119"/>
    </row>
    <row r="120" spans="4:16" x14ac:dyDescent="0.25">
      <c r="D120"/>
      <c r="E120"/>
      <c r="F120"/>
      <c r="G120"/>
      <c r="M120"/>
      <c r="N120"/>
      <c r="O120"/>
      <c r="P120"/>
    </row>
    <row r="121" spans="4:16" x14ac:dyDescent="0.25">
      <c r="D121"/>
      <c r="E121"/>
      <c r="F121"/>
      <c r="G121"/>
      <c r="M121"/>
      <c r="N121"/>
      <c r="O121"/>
      <c r="P121"/>
    </row>
    <row r="122" spans="4:16" x14ac:dyDescent="0.25">
      <c r="D122"/>
      <c r="E122"/>
      <c r="F122"/>
      <c r="G122"/>
      <c r="M122"/>
      <c r="N122"/>
      <c r="O122"/>
      <c r="P122"/>
    </row>
    <row r="123" spans="4:16" x14ac:dyDescent="0.25">
      <c r="D123"/>
      <c r="E123"/>
      <c r="F123"/>
      <c r="G123"/>
      <c r="M123"/>
      <c r="N123"/>
      <c r="O123"/>
      <c r="P123"/>
    </row>
    <row r="124" spans="4:16" x14ac:dyDescent="0.25">
      <c r="D124"/>
      <c r="E124"/>
      <c r="F124"/>
      <c r="G124"/>
      <c r="M124"/>
      <c r="N124"/>
      <c r="O124"/>
      <c r="P124"/>
    </row>
    <row r="125" spans="4:16" x14ac:dyDescent="0.25">
      <c r="D125"/>
      <c r="E125"/>
      <c r="F125"/>
      <c r="G125"/>
      <c r="M125"/>
      <c r="N125"/>
      <c r="O125"/>
      <c r="P125"/>
    </row>
    <row r="126" spans="4:16" x14ac:dyDescent="0.25">
      <c r="D126"/>
      <c r="E126"/>
      <c r="F126"/>
      <c r="G126"/>
      <c r="M126"/>
      <c r="N126"/>
      <c r="O126"/>
      <c r="P126"/>
    </row>
    <row r="127" spans="4:16" x14ac:dyDescent="0.25">
      <c r="D127"/>
      <c r="E127"/>
      <c r="F127"/>
      <c r="G127"/>
      <c r="M127"/>
      <c r="N127"/>
      <c r="O127"/>
      <c r="P127"/>
    </row>
    <row r="128" spans="4:16" x14ac:dyDescent="0.25">
      <c r="D128"/>
      <c r="E128"/>
      <c r="F128"/>
      <c r="G128"/>
      <c r="M128"/>
      <c r="N128"/>
      <c r="O128"/>
      <c r="P128"/>
    </row>
    <row r="129" spans="4:16" x14ac:dyDescent="0.25">
      <c r="D129"/>
      <c r="E129"/>
      <c r="F129"/>
      <c r="G129"/>
      <c r="M129"/>
      <c r="N129"/>
      <c r="O129"/>
      <c r="P129"/>
    </row>
    <row r="130" spans="4:16" x14ac:dyDescent="0.25">
      <c r="D130"/>
      <c r="E130"/>
      <c r="F130"/>
      <c r="G130"/>
      <c r="M130"/>
      <c r="N130"/>
      <c r="O130"/>
      <c r="P130"/>
    </row>
    <row r="131" spans="4:16" x14ac:dyDescent="0.25">
      <c r="D131"/>
      <c r="E131"/>
      <c r="F131"/>
      <c r="G131"/>
      <c r="M131"/>
      <c r="N131"/>
      <c r="O131"/>
      <c r="P131"/>
    </row>
    <row r="132" spans="4:16" x14ac:dyDescent="0.25">
      <c r="D132"/>
      <c r="E132"/>
      <c r="F132"/>
      <c r="G132"/>
      <c r="M132"/>
      <c r="N132"/>
      <c r="O132"/>
      <c r="P132"/>
    </row>
    <row r="133" spans="4:16" x14ac:dyDescent="0.25">
      <c r="D133"/>
      <c r="E133"/>
      <c r="F133"/>
      <c r="G133"/>
      <c r="M133"/>
      <c r="N133"/>
      <c r="O133"/>
      <c r="P133"/>
    </row>
    <row r="134" spans="4:16" x14ac:dyDescent="0.25">
      <c r="D134"/>
      <c r="E134"/>
      <c r="F134"/>
      <c r="G134"/>
      <c r="M134"/>
      <c r="N134"/>
      <c r="O134"/>
      <c r="P134"/>
    </row>
    <row r="135" spans="4:16" x14ac:dyDescent="0.25">
      <c r="D135"/>
      <c r="E135"/>
      <c r="F135"/>
      <c r="G135"/>
      <c r="M135"/>
      <c r="N135"/>
      <c r="O135"/>
      <c r="P135"/>
    </row>
    <row r="136" spans="4:16" x14ac:dyDescent="0.25">
      <c r="D136"/>
      <c r="E136"/>
      <c r="F136"/>
      <c r="G136"/>
      <c r="M136"/>
      <c r="N136"/>
      <c r="O136"/>
      <c r="P136"/>
    </row>
    <row r="137" spans="4:16" x14ac:dyDescent="0.25">
      <c r="D137"/>
      <c r="E137"/>
      <c r="F137"/>
      <c r="G137"/>
      <c r="M137"/>
      <c r="N137"/>
      <c r="O137"/>
      <c r="P137"/>
    </row>
    <row r="138" spans="4:16" x14ac:dyDescent="0.25">
      <c r="D138"/>
      <c r="E138"/>
      <c r="F138"/>
      <c r="G138"/>
      <c r="M138"/>
      <c r="N138"/>
      <c r="O138"/>
      <c r="P138"/>
    </row>
    <row r="139" spans="4:16" x14ac:dyDescent="0.25">
      <c r="D139"/>
      <c r="E139"/>
      <c r="F139"/>
      <c r="G139"/>
      <c r="M139"/>
      <c r="N139"/>
      <c r="O139"/>
      <c r="P139"/>
    </row>
    <row r="140" spans="4:16" x14ac:dyDescent="0.25">
      <c r="D140"/>
      <c r="E140"/>
      <c r="F140"/>
      <c r="G140"/>
      <c r="M140"/>
      <c r="N140"/>
      <c r="O140"/>
      <c r="P140"/>
    </row>
    <row r="141" spans="4:16" x14ac:dyDescent="0.25">
      <c r="D141"/>
      <c r="E141"/>
      <c r="F141"/>
      <c r="G141"/>
      <c r="M141"/>
      <c r="N141"/>
      <c r="O141"/>
      <c r="P141"/>
    </row>
    <row r="142" spans="4:16" x14ac:dyDescent="0.25">
      <c r="D142"/>
      <c r="E142"/>
      <c r="F142"/>
      <c r="G142"/>
      <c r="M142"/>
      <c r="N142"/>
      <c r="O142"/>
      <c r="P142"/>
    </row>
    <row r="143" spans="4:16" x14ac:dyDescent="0.25">
      <c r="D143"/>
      <c r="E143"/>
      <c r="F143"/>
      <c r="G143"/>
      <c r="M143"/>
      <c r="N143"/>
      <c r="O143"/>
      <c r="P143"/>
    </row>
    <row r="144" spans="4:16" x14ac:dyDescent="0.25">
      <c r="D144"/>
      <c r="E144"/>
      <c r="F144"/>
      <c r="G144"/>
      <c r="M144"/>
      <c r="N144"/>
      <c r="O144"/>
      <c r="P144"/>
    </row>
    <row r="145" spans="4:16" x14ac:dyDescent="0.25">
      <c r="D145"/>
      <c r="E145"/>
      <c r="F145"/>
      <c r="G145"/>
      <c r="M145"/>
      <c r="N145"/>
      <c r="O145"/>
      <c r="P145"/>
    </row>
    <row r="146" spans="4:16" x14ac:dyDescent="0.25">
      <c r="D146"/>
      <c r="E146"/>
      <c r="F146"/>
      <c r="G146"/>
      <c r="M146"/>
      <c r="N146"/>
      <c r="O146"/>
      <c r="P146"/>
    </row>
    <row r="147" spans="4:16" x14ac:dyDescent="0.25">
      <c r="D147"/>
      <c r="E147"/>
      <c r="F147"/>
      <c r="G147"/>
      <c r="M147"/>
      <c r="N147"/>
      <c r="O147"/>
      <c r="P147"/>
    </row>
    <row r="148" spans="4:16" x14ac:dyDescent="0.25">
      <c r="D148"/>
      <c r="E148"/>
      <c r="F148"/>
      <c r="G148"/>
      <c r="M148"/>
      <c r="N148"/>
      <c r="O148"/>
      <c r="P148"/>
    </row>
    <row r="149" spans="4:16" x14ac:dyDescent="0.25">
      <c r="D149"/>
      <c r="E149"/>
      <c r="F149"/>
      <c r="G149"/>
      <c r="M149"/>
      <c r="N149"/>
      <c r="O149"/>
      <c r="P149"/>
    </row>
    <row r="150" spans="4:16" x14ac:dyDescent="0.25">
      <c r="D150"/>
      <c r="E150"/>
      <c r="F150"/>
      <c r="G150"/>
      <c r="M150"/>
      <c r="N150"/>
      <c r="O150"/>
      <c r="P150"/>
    </row>
    <row r="151" spans="4:16" x14ac:dyDescent="0.25">
      <c r="D151"/>
      <c r="E151"/>
      <c r="F151"/>
      <c r="G151"/>
      <c r="M151"/>
      <c r="N151"/>
      <c r="O151"/>
      <c r="P151"/>
    </row>
    <row r="152" spans="4:16" x14ac:dyDescent="0.25">
      <c r="D152"/>
      <c r="E152"/>
      <c r="F152"/>
      <c r="G152"/>
      <c r="M152"/>
      <c r="N152"/>
      <c r="O152"/>
      <c r="P152"/>
    </row>
    <row r="153" spans="4:16" x14ac:dyDescent="0.25">
      <c r="D153"/>
      <c r="E153"/>
      <c r="F153"/>
      <c r="G153"/>
      <c r="M153"/>
      <c r="N153"/>
      <c r="O153"/>
      <c r="P153"/>
    </row>
    <row r="154" spans="4:16" x14ac:dyDescent="0.25">
      <c r="D154"/>
      <c r="E154"/>
      <c r="F154"/>
      <c r="G154"/>
      <c r="M154"/>
      <c r="N154"/>
      <c r="O154"/>
      <c r="P154"/>
    </row>
    <row r="155" spans="4:16" x14ac:dyDescent="0.25">
      <c r="D155"/>
      <c r="E155"/>
      <c r="F155"/>
      <c r="G155"/>
      <c r="M155"/>
      <c r="N155"/>
      <c r="O155"/>
      <c r="P155"/>
    </row>
    <row r="156" spans="4:16" x14ac:dyDescent="0.25">
      <c r="D156"/>
      <c r="E156"/>
      <c r="F156"/>
      <c r="G156"/>
      <c r="M156"/>
      <c r="N156"/>
      <c r="O156"/>
      <c r="P156"/>
    </row>
    <row r="157" spans="4:16" x14ac:dyDescent="0.25">
      <c r="D157"/>
      <c r="E157"/>
      <c r="F157"/>
      <c r="G157"/>
      <c r="M157"/>
      <c r="N157"/>
      <c r="O157"/>
      <c r="P157"/>
    </row>
    <row r="158" spans="4:16" x14ac:dyDescent="0.25">
      <c r="D158"/>
      <c r="E158"/>
      <c r="F158"/>
      <c r="G158"/>
      <c r="M158"/>
      <c r="N158"/>
      <c r="O158"/>
      <c r="P158"/>
    </row>
    <row r="159" spans="4:16" x14ac:dyDescent="0.25">
      <c r="D159"/>
      <c r="E159"/>
      <c r="F159"/>
      <c r="G159"/>
      <c r="M159"/>
      <c r="N159"/>
      <c r="O159"/>
      <c r="P159"/>
    </row>
    <row r="160" spans="4:16" x14ac:dyDescent="0.25">
      <c r="D160"/>
      <c r="E160"/>
      <c r="F160"/>
      <c r="G160"/>
      <c r="M160"/>
      <c r="N160"/>
      <c r="O160"/>
      <c r="P160"/>
    </row>
    <row r="161" spans="4:16" x14ac:dyDescent="0.25">
      <c r="D161"/>
      <c r="E161"/>
      <c r="F161"/>
      <c r="G161"/>
      <c r="M161"/>
      <c r="N161"/>
      <c r="O161"/>
      <c r="P161"/>
    </row>
    <row r="162" spans="4:16" x14ac:dyDescent="0.25">
      <c r="D162"/>
      <c r="E162"/>
      <c r="F162"/>
      <c r="G162"/>
      <c r="M162"/>
      <c r="N162"/>
      <c r="O162"/>
      <c r="P162"/>
    </row>
    <row r="163" spans="4:16" x14ac:dyDescent="0.25">
      <c r="D163"/>
      <c r="E163"/>
      <c r="F163"/>
      <c r="G163"/>
      <c r="M163"/>
      <c r="N163"/>
      <c r="O163"/>
      <c r="P163"/>
    </row>
    <row r="164" spans="4:16" x14ac:dyDescent="0.25">
      <c r="D164"/>
      <c r="E164"/>
      <c r="F164"/>
      <c r="G164"/>
      <c r="M164"/>
      <c r="N164"/>
      <c r="O164"/>
      <c r="P164"/>
    </row>
    <row r="165" spans="4:16" x14ac:dyDescent="0.25">
      <c r="D165"/>
      <c r="E165"/>
      <c r="F165"/>
      <c r="G165"/>
      <c r="M165"/>
      <c r="N165"/>
      <c r="O165"/>
      <c r="P165"/>
    </row>
    <row r="166" spans="4:16" x14ac:dyDescent="0.25">
      <c r="D166"/>
      <c r="E166"/>
      <c r="F166"/>
      <c r="G166"/>
      <c r="M166"/>
      <c r="N166"/>
      <c r="O166"/>
      <c r="P166"/>
    </row>
    <row r="167" spans="4:16" x14ac:dyDescent="0.25">
      <c r="D167"/>
      <c r="E167"/>
      <c r="F167"/>
      <c r="G167"/>
      <c r="M167"/>
      <c r="N167"/>
      <c r="O167"/>
      <c r="P167"/>
    </row>
    <row r="168" spans="4:16" x14ac:dyDescent="0.25">
      <c r="D168"/>
      <c r="E168"/>
      <c r="F168"/>
      <c r="G168"/>
      <c r="M168"/>
      <c r="N168"/>
      <c r="O168"/>
      <c r="P168"/>
    </row>
    <row r="169" spans="4:16" x14ac:dyDescent="0.25">
      <c r="D169"/>
      <c r="E169"/>
      <c r="F169"/>
      <c r="G169"/>
      <c r="M169"/>
      <c r="N169"/>
      <c r="O169"/>
      <c r="P169"/>
    </row>
    <row r="170" spans="4:16" x14ac:dyDescent="0.25">
      <c r="D170"/>
      <c r="E170"/>
      <c r="F170"/>
      <c r="G170"/>
      <c r="M170"/>
      <c r="N170"/>
      <c r="O170"/>
      <c r="P170"/>
    </row>
    <row r="171" spans="4:16" x14ac:dyDescent="0.25">
      <c r="D171"/>
      <c r="E171"/>
      <c r="F171"/>
      <c r="G171"/>
      <c r="M171"/>
      <c r="N171"/>
      <c r="O171"/>
      <c r="P171"/>
    </row>
    <row r="172" spans="4:16" x14ac:dyDescent="0.25">
      <c r="D172"/>
      <c r="E172"/>
      <c r="F172"/>
      <c r="G172"/>
      <c r="M172"/>
      <c r="N172"/>
      <c r="O172"/>
      <c r="P172"/>
    </row>
    <row r="173" spans="4:16" x14ac:dyDescent="0.25">
      <c r="D173"/>
      <c r="E173"/>
      <c r="F173"/>
      <c r="G173"/>
      <c r="M173"/>
      <c r="N173"/>
      <c r="O173"/>
      <c r="P173"/>
    </row>
    <row r="174" spans="4:16" x14ac:dyDescent="0.25">
      <c r="D174"/>
      <c r="E174"/>
      <c r="F174"/>
      <c r="G174"/>
      <c r="M174"/>
      <c r="N174"/>
      <c r="O174"/>
      <c r="P174"/>
    </row>
    <row r="175" spans="4:16" x14ac:dyDescent="0.25">
      <c r="D175"/>
      <c r="E175"/>
      <c r="F175"/>
      <c r="G175"/>
      <c r="M175"/>
      <c r="N175"/>
      <c r="O175"/>
      <c r="P175"/>
    </row>
    <row r="176" spans="4:16" x14ac:dyDescent="0.25">
      <c r="D176"/>
      <c r="E176"/>
      <c r="F176"/>
      <c r="G176"/>
      <c r="M176"/>
      <c r="N176"/>
      <c r="O176"/>
      <c r="P176"/>
    </row>
    <row r="177" spans="4:16" x14ac:dyDescent="0.25">
      <c r="D177"/>
      <c r="E177"/>
      <c r="F177"/>
      <c r="G177"/>
      <c r="M177"/>
      <c r="N177"/>
      <c r="O177"/>
      <c r="P177"/>
    </row>
    <row r="178" spans="4:16" x14ac:dyDescent="0.25">
      <c r="D178"/>
      <c r="E178"/>
      <c r="F178"/>
      <c r="G178"/>
      <c r="M178"/>
      <c r="N178"/>
      <c r="O178"/>
      <c r="P178"/>
    </row>
    <row r="179" spans="4:16" x14ac:dyDescent="0.25">
      <c r="D179"/>
      <c r="E179"/>
      <c r="F179"/>
      <c r="G179"/>
      <c r="M179"/>
      <c r="N179"/>
      <c r="O179"/>
      <c r="P179"/>
    </row>
    <row r="180" spans="4:16" x14ac:dyDescent="0.25">
      <c r="D180"/>
      <c r="E180"/>
      <c r="F180"/>
      <c r="G180"/>
      <c r="M180"/>
      <c r="N180"/>
      <c r="O180"/>
      <c r="P180"/>
    </row>
    <row r="181" spans="4:16" x14ac:dyDescent="0.25">
      <c r="D181"/>
      <c r="E181"/>
      <c r="F181"/>
      <c r="G181"/>
      <c r="M181"/>
      <c r="N181"/>
      <c r="O181"/>
      <c r="P181"/>
    </row>
    <row r="182" spans="4:16" x14ac:dyDescent="0.25">
      <c r="D182"/>
      <c r="E182"/>
      <c r="F182"/>
      <c r="G182"/>
      <c r="M182"/>
      <c r="N182"/>
      <c r="O182"/>
      <c r="P182"/>
    </row>
    <row r="183" spans="4:16" x14ac:dyDescent="0.25">
      <c r="D183"/>
      <c r="E183"/>
      <c r="F183"/>
      <c r="G183"/>
      <c r="M183"/>
      <c r="N183"/>
      <c r="O183"/>
      <c r="P183"/>
    </row>
    <row r="184" spans="4:16" x14ac:dyDescent="0.25">
      <c r="D184"/>
      <c r="E184"/>
      <c r="F184"/>
      <c r="G184"/>
      <c r="M184"/>
      <c r="N184"/>
      <c r="O184"/>
      <c r="P184"/>
    </row>
    <row r="185" spans="4:16" x14ac:dyDescent="0.25">
      <c r="D185"/>
      <c r="E185"/>
      <c r="F185"/>
      <c r="G185"/>
    </row>
  </sheetData>
  <mergeCells count="15">
    <mergeCell ref="R2:R3"/>
    <mergeCell ref="Q2:Q3"/>
    <mergeCell ref="B1:P1"/>
    <mergeCell ref="A2:A3"/>
    <mergeCell ref="B2:B3"/>
    <mergeCell ref="C2:C3"/>
    <mergeCell ref="D2:F2"/>
    <mergeCell ref="G2:G3"/>
    <mergeCell ref="H2:H3"/>
    <mergeCell ref="J2:J3"/>
    <mergeCell ref="K2:K3"/>
    <mergeCell ref="L2:L3"/>
    <mergeCell ref="M2:O2"/>
    <mergeCell ref="P2:P3"/>
    <mergeCell ref="I2:I3"/>
  </mergeCells>
  <pageMargins left="0.70866141732283472" right="0.31496062992125984" top="0.35433070866141736" bottom="0.35433070866141736" header="0.31496062992125984" footer="0.31496062992125984"/>
  <pageSetup paperSize="9" scale="63" orientation="portrait" r:id="rId1"/>
  <rowBreaks count="1" manualBreakCount="1">
    <brk id="44" max="17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view="pageBreakPreview" zoomScale="60" workbookViewId="0">
      <selection activeCell="G34" sqref="G34"/>
    </sheetView>
  </sheetViews>
  <sheetFormatPr defaultRowHeight="15" x14ac:dyDescent="0.25"/>
  <cols>
    <col min="1" max="1" width="21" customWidth="1"/>
    <col min="2" max="2" width="38.42578125" customWidth="1"/>
    <col min="3" max="3" width="13.28515625" customWidth="1"/>
    <col min="4" max="4" width="9.42578125" bestFit="1" customWidth="1"/>
    <col min="5" max="5" width="9.28515625" bestFit="1" customWidth="1"/>
    <col min="6" max="6" width="10.7109375" customWidth="1"/>
    <col min="7" max="7" width="16.7109375" customWidth="1"/>
    <col min="8" max="8" width="10.28515625" customWidth="1"/>
    <col min="9" max="9" width="10.7109375" customWidth="1"/>
    <col min="10" max="10" width="22.85546875" customWidth="1"/>
    <col min="11" max="11" width="37.7109375" customWidth="1"/>
    <col min="12" max="12" width="13.140625" customWidth="1"/>
    <col min="13" max="13" width="9.42578125" bestFit="1" customWidth="1"/>
    <col min="14" max="14" width="9.28515625" bestFit="1" customWidth="1"/>
    <col min="15" max="15" width="10.5703125" customWidth="1"/>
    <col min="16" max="16" width="17.7109375" customWidth="1"/>
    <col min="17" max="17" width="9.5703125" customWidth="1"/>
    <col min="18" max="18" width="11" customWidth="1"/>
  </cols>
  <sheetData>
    <row r="1" spans="1:19" ht="15.75" customHeight="1" x14ac:dyDescent="0.25">
      <c r="A1" s="308" t="s">
        <v>55</v>
      </c>
      <c r="B1" s="309" t="s">
        <v>56</v>
      </c>
      <c r="C1" s="309" t="s">
        <v>57</v>
      </c>
      <c r="D1" s="311" t="s">
        <v>2</v>
      </c>
      <c r="E1" s="312"/>
      <c r="F1" s="313"/>
      <c r="G1" s="310" t="s">
        <v>3</v>
      </c>
      <c r="H1" s="308" t="s">
        <v>0</v>
      </c>
      <c r="I1" s="310" t="s">
        <v>1</v>
      </c>
      <c r="J1" s="308" t="s">
        <v>55</v>
      </c>
      <c r="K1" s="309" t="s">
        <v>56</v>
      </c>
      <c r="L1" s="309" t="s">
        <v>57</v>
      </c>
      <c r="M1" s="311" t="s">
        <v>2</v>
      </c>
      <c r="N1" s="312"/>
      <c r="O1" s="313"/>
      <c r="P1" s="310" t="s">
        <v>3</v>
      </c>
      <c r="Q1" s="308" t="s">
        <v>0</v>
      </c>
      <c r="R1" s="310" t="s">
        <v>1</v>
      </c>
    </row>
    <row r="2" spans="1:19" ht="15.75" x14ac:dyDescent="0.25">
      <c r="A2" s="300"/>
      <c r="B2" s="298"/>
      <c r="C2" s="298"/>
      <c r="D2" s="64" t="s">
        <v>4</v>
      </c>
      <c r="E2" s="64" t="s">
        <v>5</v>
      </c>
      <c r="F2" s="64" t="s">
        <v>6</v>
      </c>
      <c r="G2" s="296"/>
      <c r="H2" s="300"/>
      <c r="I2" s="296"/>
      <c r="J2" s="300"/>
      <c r="K2" s="298"/>
      <c r="L2" s="298"/>
      <c r="M2" s="64" t="s">
        <v>4</v>
      </c>
      <c r="N2" s="64" t="s">
        <v>5</v>
      </c>
      <c r="O2" s="64" t="s">
        <v>6</v>
      </c>
      <c r="P2" s="296"/>
      <c r="Q2" s="300"/>
      <c r="R2" s="296"/>
    </row>
    <row r="3" spans="1:19" ht="24.75" customHeight="1" x14ac:dyDescent="0.3">
      <c r="A3" s="59" t="s">
        <v>58</v>
      </c>
      <c r="B3" s="34"/>
      <c r="C3" s="35"/>
      <c r="D3" s="18"/>
      <c r="E3" s="18"/>
      <c r="F3" s="18"/>
      <c r="G3" s="36"/>
      <c r="H3" s="36"/>
      <c r="I3" s="36"/>
      <c r="J3" s="59" t="s">
        <v>64</v>
      </c>
      <c r="K3" s="34"/>
      <c r="L3" s="35"/>
      <c r="M3" s="18"/>
      <c r="N3" s="18"/>
      <c r="O3" s="18"/>
      <c r="P3" s="36"/>
      <c r="Q3" s="5"/>
      <c r="R3" s="36"/>
    </row>
    <row r="4" spans="1:19" ht="41.25" customHeight="1" x14ac:dyDescent="0.3">
      <c r="A4" s="34" t="s">
        <v>37</v>
      </c>
      <c r="B4" s="74" t="s">
        <v>99</v>
      </c>
      <c r="C4" s="44">
        <v>80</v>
      </c>
      <c r="D4" s="45">
        <v>14.72</v>
      </c>
      <c r="E4" s="45">
        <v>12.37</v>
      </c>
      <c r="F4" s="45">
        <v>37.700000000000003</v>
      </c>
      <c r="G4" s="45">
        <v>220.33</v>
      </c>
      <c r="H4" s="44">
        <v>440</v>
      </c>
      <c r="I4" s="121">
        <v>37.479999999999997</v>
      </c>
      <c r="J4" s="184" t="s">
        <v>37</v>
      </c>
      <c r="K4" s="17" t="s">
        <v>19</v>
      </c>
      <c r="L4" s="24">
        <v>80</v>
      </c>
      <c r="M4" s="25">
        <v>10.34</v>
      </c>
      <c r="N4" s="25">
        <v>10.44</v>
      </c>
      <c r="O4" s="25">
        <v>13.62</v>
      </c>
      <c r="P4" s="25">
        <v>238.53</v>
      </c>
      <c r="Q4" s="24">
        <v>498</v>
      </c>
      <c r="R4" s="118">
        <v>37.92</v>
      </c>
    </row>
    <row r="5" spans="1:19" ht="18.75" x14ac:dyDescent="0.3">
      <c r="A5" s="56"/>
      <c r="B5" s="17" t="s">
        <v>22</v>
      </c>
      <c r="C5" s="21">
        <v>120</v>
      </c>
      <c r="D5" s="22">
        <v>2.64</v>
      </c>
      <c r="E5" s="22">
        <v>4.3499999999999996</v>
      </c>
      <c r="F5" s="22">
        <v>17.77</v>
      </c>
      <c r="G5" s="22">
        <v>145.34</v>
      </c>
      <c r="H5" s="24">
        <v>520</v>
      </c>
      <c r="I5" s="117">
        <v>14.39</v>
      </c>
      <c r="J5" s="115"/>
      <c r="K5" s="17" t="s">
        <v>17</v>
      </c>
      <c r="L5" s="24">
        <v>100</v>
      </c>
      <c r="M5" s="25">
        <v>1.86</v>
      </c>
      <c r="N5" s="25">
        <v>3.5</v>
      </c>
      <c r="O5" s="25">
        <v>20.45</v>
      </c>
      <c r="P5" s="25">
        <v>131.19999999999999</v>
      </c>
      <c r="Q5" s="24">
        <v>508</v>
      </c>
      <c r="R5" s="118">
        <v>11.25</v>
      </c>
    </row>
    <row r="6" spans="1:19" ht="18.75" x14ac:dyDescent="0.3">
      <c r="A6" s="56"/>
      <c r="B6" s="23" t="s">
        <v>42</v>
      </c>
      <c r="C6" s="24">
        <v>200</v>
      </c>
      <c r="D6" s="25">
        <v>0.47</v>
      </c>
      <c r="E6" s="25">
        <v>0</v>
      </c>
      <c r="F6" s="25">
        <v>19.78</v>
      </c>
      <c r="G6" s="25">
        <v>112.68</v>
      </c>
      <c r="H6" s="24">
        <v>639</v>
      </c>
      <c r="I6" s="118">
        <v>5.13</v>
      </c>
      <c r="J6" s="115"/>
      <c r="K6" s="23" t="s">
        <v>108</v>
      </c>
      <c r="L6" s="21">
        <v>25</v>
      </c>
      <c r="M6" s="22">
        <v>0.83</v>
      </c>
      <c r="N6" s="22">
        <v>0.6</v>
      </c>
      <c r="O6" s="22">
        <v>2.2200000000000002</v>
      </c>
      <c r="P6" s="22">
        <v>17.7</v>
      </c>
      <c r="Q6" s="24" t="s">
        <v>109</v>
      </c>
      <c r="R6" s="117">
        <v>2.7</v>
      </c>
    </row>
    <row r="7" spans="1:19" ht="18.75" x14ac:dyDescent="0.3">
      <c r="A7" s="56"/>
      <c r="B7" s="10" t="s">
        <v>10</v>
      </c>
      <c r="C7" s="21">
        <v>40</v>
      </c>
      <c r="D7" s="22">
        <v>3.04</v>
      </c>
      <c r="E7" s="22">
        <v>0.32</v>
      </c>
      <c r="F7" s="22">
        <v>19.68</v>
      </c>
      <c r="G7" s="22">
        <v>104.5</v>
      </c>
      <c r="H7" s="15"/>
      <c r="I7" s="117">
        <v>3</v>
      </c>
      <c r="J7" s="115"/>
      <c r="K7" s="23" t="s">
        <v>42</v>
      </c>
      <c r="L7" s="24">
        <v>200</v>
      </c>
      <c r="M7" s="25">
        <v>0.47</v>
      </c>
      <c r="N7" s="25">
        <v>0</v>
      </c>
      <c r="O7" s="25">
        <v>19.78</v>
      </c>
      <c r="P7" s="25">
        <v>112.68</v>
      </c>
      <c r="Q7" s="24">
        <v>639</v>
      </c>
      <c r="R7" s="118">
        <v>5.13</v>
      </c>
    </row>
    <row r="8" spans="1:19" ht="18.75" x14ac:dyDescent="0.3">
      <c r="A8" s="56"/>
      <c r="B8" s="10"/>
      <c r="C8" s="21"/>
      <c r="D8" s="22"/>
      <c r="E8" s="22"/>
      <c r="F8" s="22"/>
      <c r="G8" s="22"/>
      <c r="H8" s="15"/>
      <c r="I8" s="185"/>
      <c r="J8" s="115"/>
      <c r="K8" s="10" t="s">
        <v>10</v>
      </c>
      <c r="L8" s="21">
        <v>40</v>
      </c>
      <c r="M8" s="22">
        <v>3.04</v>
      </c>
      <c r="N8" s="22">
        <v>0.32</v>
      </c>
      <c r="O8" s="22">
        <v>19.68</v>
      </c>
      <c r="P8" s="22">
        <v>104.5</v>
      </c>
      <c r="Q8" s="15"/>
      <c r="R8" s="117">
        <v>3</v>
      </c>
    </row>
    <row r="9" spans="1:19" ht="27.75" customHeight="1" x14ac:dyDescent="0.3">
      <c r="A9" s="72" t="s">
        <v>76</v>
      </c>
      <c r="B9" s="10"/>
      <c r="C9" s="91">
        <f>SUM(C4:C8)</f>
        <v>440</v>
      </c>
      <c r="D9" s="91">
        <f>SUM(D4:D8)</f>
        <v>20.869999999999997</v>
      </c>
      <c r="E9" s="91">
        <f>SUM(E4:E8)</f>
        <v>17.04</v>
      </c>
      <c r="F9" s="91">
        <f>SUM(F4:F8)</f>
        <v>94.93</v>
      </c>
      <c r="G9" s="91">
        <f>SUM(G4:G8)</f>
        <v>582.85</v>
      </c>
      <c r="H9" s="91"/>
      <c r="I9" s="47">
        <f>SUM(I4:I8)</f>
        <v>60</v>
      </c>
      <c r="J9" s="72" t="s">
        <v>76</v>
      </c>
      <c r="K9" s="186"/>
      <c r="L9" s="89">
        <f>SUM(L4:L8)</f>
        <v>445</v>
      </c>
      <c r="M9" s="89">
        <f>SUM(M4:M8)</f>
        <v>16.54</v>
      </c>
      <c r="N9" s="89">
        <f>SUM(N4:N8)</f>
        <v>14.86</v>
      </c>
      <c r="O9" s="89">
        <f>SUM(O4:O8)</f>
        <v>75.75</v>
      </c>
      <c r="P9" s="89">
        <f>SUM(P4:P8)</f>
        <v>604.61</v>
      </c>
      <c r="Q9" s="89"/>
      <c r="R9" s="90">
        <f>SUM(R4:R8)</f>
        <v>60.000000000000007</v>
      </c>
    </row>
    <row r="10" spans="1:19" ht="37.5" x14ac:dyDescent="0.3">
      <c r="A10" s="59" t="s">
        <v>60</v>
      </c>
      <c r="B10" s="184"/>
      <c r="C10" s="187"/>
      <c r="D10" s="25"/>
      <c r="E10" s="25"/>
      <c r="F10" s="25"/>
      <c r="G10" s="188"/>
      <c r="H10" s="187"/>
      <c r="I10" s="188"/>
      <c r="J10" s="184" t="s">
        <v>65</v>
      </c>
      <c r="K10" s="184"/>
      <c r="L10" s="184"/>
      <c r="M10" s="184"/>
      <c r="N10" s="184"/>
      <c r="O10" s="184"/>
      <c r="P10" s="184"/>
      <c r="Q10" s="184"/>
      <c r="R10" s="184"/>
      <c r="S10" s="7"/>
    </row>
    <row r="11" spans="1:19" ht="34.5" customHeight="1" x14ac:dyDescent="0.3">
      <c r="A11" s="34" t="s">
        <v>37</v>
      </c>
      <c r="B11" s="43" t="s">
        <v>78</v>
      </c>
      <c r="C11" s="57">
        <v>90</v>
      </c>
      <c r="D11" s="25">
        <v>8.25</v>
      </c>
      <c r="E11" s="25">
        <v>6.54</v>
      </c>
      <c r="F11" s="25">
        <v>10.67</v>
      </c>
      <c r="G11" s="25">
        <v>152.46</v>
      </c>
      <c r="H11" s="24">
        <v>454</v>
      </c>
      <c r="I11" s="118">
        <v>39.86</v>
      </c>
      <c r="J11" s="184" t="s">
        <v>37</v>
      </c>
      <c r="K11" s="17" t="s">
        <v>144</v>
      </c>
      <c r="L11" s="24" t="s">
        <v>33</v>
      </c>
      <c r="M11" s="25">
        <v>16.14</v>
      </c>
      <c r="N11" s="25">
        <v>6.24</v>
      </c>
      <c r="O11" s="25">
        <v>26.82</v>
      </c>
      <c r="P11" s="25">
        <v>182.18</v>
      </c>
      <c r="Q11" s="24">
        <v>439</v>
      </c>
      <c r="R11" s="118">
        <v>28.2</v>
      </c>
    </row>
    <row r="12" spans="1:19" ht="24.75" customHeight="1" x14ac:dyDescent="0.3">
      <c r="A12" s="56"/>
      <c r="B12" s="23" t="s">
        <v>51</v>
      </c>
      <c r="C12" s="21">
        <v>100</v>
      </c>
      <c r="D12" s="22">
        <v>2.83</v>
      </c>
      <c r="E12" s="22">
        <v>4.59</v>
      </c>
      <c r="F12" s="22">
        <v>19.5</v>
      </c>
      <c r="G12" s="22">
        <v>130.72999999999999</v>
      </c>
      <c r="H12" s="24">
        <v>510</v>
      </c>
      <c r="I12" s="117">
        <v>5.34</v>
      </c>
      <c r="J12" s="115"/>
      <c r="K12" s="17" t="s">
        <v>22</v>
      </c>
      <c r="L12" s="21">
        <v>150</v>
      </c>
      <c r="M12" s="22">
        <v>3.3</v>
      </c>
      <c r="N12" s="22">
        <v>5.44</v>
      </c>
      <c r="O12" s="22">
        <v>22.21</v>
      </c>
      <c r="P12" s="22">
        <v>181.68</v>
      </c>
      <c r="Q12" s="24">
        <v>520</v>
      </c>
      <c r="R12" s="117">
        <v>18.399999999999999</v>
      </c>
    </row>
    <row r="13" spans="1:19" ht="18.75" x14ac:dyDescent="0.3">
      <c r="A13" s="56"/>
      <c r="B13" s="23" t="s">
        <v>108</v>
      </c>
      <c r="C13" s="21">
        <v>20</v>
      </c>
      <c r="D13" s="22">
        <v>0.66</v>
      </c>
      <c r="E13" s="22">
        <v>0.48</v>
      </c>
      <c r="F13" s="22">
        <v>1.78</v>
      </c>
      <c r="G13" s="22">
        <v>14.16</v>
      </c>
      <c r="H13" s="24" t="s">
        <v>109</v>
      </c>
      <c r="I13" s="117">
        <v>2.08</v>
      </c>
      <c r="J13" s="115"/>
      <c r="K13" s="17" t="s">
        <v>81</v>
      </c>
      <c r="L13" s="21">
        <v>30</v>
      </c>
      <c r="M13" s="22">
        <v>0.35</v>
      </c>
      <c r="N13" s="22">
        <v>4.13</v>
      </c>
      <c r="O13" s="22">
        <v>2</v>
      </c>
      <c r="P13" s="22">
        <v>33.549999999999997</v>
      </c>
      <c r="Q13" s="24">
        <v>71</v>
      </c>
      <c r="R13" s="117">
        <v>4.79</v>
      </c>
    </row>
    <row r="14" spans="1:19" ht="26.25" customHeight="1" x14ac:dyDescent="0.3">
      <c r="A14" s="56"/>
      <c r="B14" s="17" t="s">
        <v>103</v>
      </c>
      <c r="C14" s="24">
        <v>20</v>
      </c>
      <c r="D14" s="25">
        <v>2.29</v>
      </c>
      <c r="E14" s="25">
        <v>3.14</v>
      </c>
      <c r="F14" s="25">
        <v>4.16</v>
      </c>
      <c r="G14" s="25">
        <v>50.29</v>
      </c>
      <c r="H14" s="44">
        <v>94</v>
      </c>
      <c r="I14" s="118">
        <v>4.63</v>
      </c>
      <c r="J14" s="115"/>
      <c r="K14" s="23" t="s">
        <v>30</v>
      </c>
      <c r="L14" s="24">
        <v>200</v>
      </c>
      <c r="M14" s="25">
        <v>0.15</v>
      </c>
      <c r="N14" s="25">
        <v>0.14000000000000001</v>
      </c>
      <c r="O14" s="25">
        <v>9.33</v>
      </c>
      <c r="P14" s="25">
        <v>64</v>
      </c>
      <c r="Q14" s="24">
        <v>701</v>
      </c>
      <c r="R14" s="118">
        <v>5.61</v>
      </c>
    </row>
    <row r="15" spans="1:19" ht="22.5" customHeight="1" x14ac:dyDescent="0.3">
      <c r="A15" s="56"/>
      <c r="B15" s="53" t="s">
        <v>32</v>
      </c>
      <c r="C15" s="44">
        <v>200</v>
      </c>
      <c r="D15" s="45">
        <v>0.23</v>
      </c>
      <c r="E15" s="45">
        <v>0.01</v>
      </c>
      <c r="F15" s="45">
        <v>15.27</v>
      </c>
      <c r="G15" s="45">
        <v>142.19999999999999</v>
      </c>
      <c r="H15" s="44">
        <v>648</v>
      </c>
      <c r="I15" s="121">
        <v>5.3</v>
      </c>
      <c r="J15" s="168"/>
      <c r="K15" s="17" t="s">
        <v>10</v>
      </c>
      <c r="L15" s="21">
        <v>40</v>
      </c>
      <c r="M15" s="22">
        <v>3.04</v>
      </c>
      <c r="N15" s="22">
        <v>0.32</v>
      </c>
      <c r="O15" s="22">
        <v>19.68</v>
      </c>
      <c r="P15" s="22">
        <v>104.5</v>
      </c>
      <c r="Q15" s="24"/>
      <c r="R15" s="117">
        <v>3</v>
      </c>
    </row>
    <row r="16" spans="1:19" ht="26.25" customHeight="1" x14ac:dyDescent="0.3">
      <c r="A16" s="72"/>
      <c r="B16" s="17" t="s">
        <v>10</v>
      </c>
      <c r="C16" s="21">
        <v>37</v>
      </c>
      <c r="D16" s="22">
        <v>2.81</v>
      </c>
      <c r="E16" s="22">
        <v>0.3</v>
      </c>
      <c r="F16" s="22">
        <v>18.2</v>
      </c>
      <c r="G16" s="22">
        <v>96.66</v>
      </c>
      <c r="H16" s="24"/>
      <c r="I16" s="117">
        <v>2.79</v>
      </c>
      <c r="J16" s="115"/>
      <c r="K16" s="17"/>
      <c r="L16" s="21"/>
      <c r="M16" s="22"/>
      <c r="N16" s="22"/>
      <c r="O16" s="22"/>
      <c r="P16" s="22"/>
      <c r="Q16" s="27"/>
      <c r="R16" s="117"/>
    </row>
    <row r="17" spans="1:18" ht="26.25" customHeight="1" x14ac:dyDescent="0.3">
      <c r="A17" s="72" t="s">
        <v>76</v>
      </c>
      <c r="B17" s="88"/>
      <c r="C17" s="89">
        <f>SUM(C11:C16)</f>
        <v>467</v>
      </c>
      <c r="D17" s="89">
        <f t="shared" ref="D17:I17" si="0">SUM(D11:D16)</f>
        <v>17.07</v>
      </c>
      <c r="E17" s="89">
        <f t="shared" si="0"/>
        <v>15.06</v>
      </c>
      <c r="F17" s="89">
        <f t="shared" si="0"/>
        <v>69.58</v>
      </c>
      <c r="G17" s="89">
        <f t="shared" si="0"/>
        <v>586.5</v>
      </c>
      <c r="H17" s="89"/>
      <c r="I17" s="90">
        <f t="shared" si="0"/>
        <v>60</v>
      </c>
      <c r="J17" s="72" t="s">
        <v>76</v>
      </c>
      <c r="K17" s="88"/>
      <c r="L17" s="89">
        <v>500</v>
      </c>
      <c r="M17" s="47">
        <f>SUM(M11:M16)</f>
        <v>22.98</v>
      </c>
      <c r="N17" s="47">
        <f t="shared" ref="N17:R17" si="1">SUM(N11:N16)</f>
        <v>16.27</v>
      </c>
      <c r="O17" s="47">
        <f t="shared" si="1"/>
        <v>80.039999999999992</v>
      </c>
      <c r="P17" s="47">
        <f t="shared" si="1"/>
        <v>565.91000000000008</v>
      </c>
      <c r="Q17" s="47"/>
      <c r="R17" s="47">
        <f t="shared" si="1"/>
        <v>59.999999999999993</v>
      </c>
    </row>
    <row r="18" spans="1:18" ht="28.5" customHeight="1" x14ac:dyDescent="0.3">
      <c r="A18" s="59" t="s">
        <v>61</v>
      </c>
      <c r="B18" s="184"/>
      <c r="C18" s="187"/>
      <c r="D18" s="25"/>
      <c r="E18" s="25"/>
      <c r="F18" s="25"/>
      <c r="G18" s="188"/>
      <c r="H18" s="187"/>
      <c r="I18" s="188"/>
      <c r="J18" s="184" t="s">
        <v>66</v>
      </c>
      <c r="K18" s="184"/>
      <c r="L18" s="187"/>
      <c r="M18" s="25"/>
      <c r="N18" s="25"/>
      <c r="O18" s="25"/>
      <c r="P18" s="188"/>
      <c r="Q18" s="187"/>
      <c r="R18" s="188"/>
    </row>
    <row r="19" spans="1:18" ht="30" customHeight="1" x14ac:dyDescent="0.3">
      <c r="A19" s="34" t="s">
        <v>37</v>
      </c>
      <c r="B19" s="43" t="s">
        <v>107</v>
      </c>
      <c r="C19" s="57">
        <v>70</v>
      </c>
      <c r="D19" s="55">
        <v>10.35</v>
      </c>
      <c r="E19" s="55">
        <v>9.1</v>
      </c>
      <c r="F19" s="55">
        <v>9.34</v>
      </c>
      <c r="G19" s="55">
        <v>161.88</v>
      </c>
      <c r="H19" s="44" t="s">
        <v>110</v>
      </c>
      <c r="I19" s="116">
        <v>33.49</v>
      </c>
      <c r="J19" s="184" t="s">
        <v>37</v>
      </c>
      <c r="K19" s="17" t="s">
        <v>11</v>
      </c>
      <c r="L19" s="21">
        <v>220</v>
      </c>
      <c r="M19" s="55">
        <v>7.97</v>
      </c>
      <c r="N19" s="55">
        <v>12.06</v>
      </c>
      <c r="O19" s="55">
        <v>37.01</v>
      </c>
      <c r="P19" s="45">
        <v>264.45999999999998</v>
      </c>
      <c r="Q19" s="24" t="s">
        <v>133</v>
      </c>
      <c r="R19" s="117">
        <v>46.39</v>
      </c>
    </row>
    <row r="20" spans="1:18" ht="41.25" customHeight="1" x14ac:dyDescent="0.3">
      <c r="A20" s="165"/>
      <c r="B20" s="17" t="s">
        <v>111</v>
      </c>
      <c r="C20" s="21">
        <v>120</v>
      </c>
      <c r="D20" s="22">
        <v>2.29</v>
      </c>
      <c r="E20" s="22">
        <v>5.45</v>
      </c>
      <c r="F20" s="22">
        <v>18.41</v>
      </c>
      <c r="G20" s="22">
        <v>163.88</v>
      </c>
      <c r="H20" s="24">
        <v>351</v>
      </c>
      <c r="I20" s="117">
        <v>13.07</v>
      </c>
      <c r="J20" s="115"/>
      <c r="K20" s="17" t="s">
        <v>38</v>
      </c>
      <c r="L20" s="24">
        <v>20</v>
      </c>
      <c r="M20" s="25">
        <v>0.59</v>
      </c>
      <c r="N20" s="25">
        <v>0.03</v>
      </c>
      <c r="O20" s="25">
        <v>1.19</v>
      </c>
      <c r="P20" s="25">
        <v>26.7</v>
      </c>
      <c r="Q20" s="44"/>
      <c r="R20" s="118">
        <v>5.67</v>
      </c>
    </row>
    <row r="21" spans="1:18" ht="34.5" customHeight="1" x14ac:dyDescent="0.3">
      <c r="A21" s="165"/>
      <c r="B21" s="10" t="s">
        <v>47</v>
      </c>
      <c r="C21" s="13">
        <v>20</v>
      </c>
      <c r="D21" s="14">
        <v>0.06</v>
      </c>
      <c r="E21" s="14">
        <v>0.49</v>
      </c>
      <c r="F21" s="14">
        <v>1.94</v>
      </c>
      <c r="G21" s="14">
        <v>14</v>
      </c>
      <c r="H21" s="15">
        <v>587</v>
      </c>
      <c r="I21" s="120">
        <v>2.08</v>
      </c>
      <c r="J21" s="168"/>
      <c r="K21" s="53" t="s">
        <v>32</v>
      </c>
      <c r="L21" s="44">
        <v>200</v>
      </c>
      <c r="M21" s="45">
        <v>0.23</v>
      </c>
      <c r="N21" s="45">
        <v>0.01</v>
      </c>
      <c r="O21" s="45">
        <v>15.27</v>
      </c>
      <c r="P21" s="45">
        <v>142.19999999999999</v>
      </c>
      <c r="Q21" s="44">
        <v>648</v>
      </c>
      <c r="R21" s="121">
        <v>5.3</v>
      </c>
    </row>
    <row r="22" spans="1:18" ht="24.75" customHeight="1" x14ac:dyDescent="0.3">
      <c r="A22" s="165"/>
      <c r="B22" s="17" t="s">
        <v>123</v>
      </c>
      <c r="C22" s="21">
        <v>15</v>
      </c>
      <c r="D22" s="25">
        <v>0.19</v>
      </c>
      <c r="E22" s="25">
        <v>0.03</v>
      </c>
      <c r="F22" s="25">
        <v>0.66</v>
      </c>
      <c r="G22" s="25">
        <v>3.74</v>
      </c>
      <c r="H22" s="24"/>
      <c r="I22" s="117">
        <v>2.87</v>
      </c>
      <c r="J22" s="115"/>
      <c r="K22" s="17" t="s">
        <v>10</v>
      </c>
      <c r="L22" s="21">
        <v>35</v>
      </c>
      <c r="M22" s="22">
        <v>2.66</v>
      </c>
      <c r="N22" s="22">
        <v>0.28000000000000003</v>
      </c>
      <c r="O22" s="22">
        <v>17.22</v>
      </c>
      <c r="P22" s="22">
        <v>91.44</v>
      </c>
      <c r="Q22" s="15"/>
      <c r="R22" s="117">
        <v>2.64</v>
      </c>
    </row>
    <row r="23" spans="1:18" ht="22.5" customHeight="1" x14ac:dyDescent="0.3">
      <c r="A23" s="165"/>
      <c r="B23" s="23" t="s">
        <v>30</v>
      </c>
      <c r="C23" s="24">
        <v>200</v>
      </c>
      <c r="D23" s="25">
        <v>0.15</v>
      </c>
      <c r="E23" s="25">
        <v>0.14000000000000001</v>
      </c>
      <c r="F23" s="25">
        <v>9.33</v>
      </c>
      <c r="G23" s="25">
        <v>64</v>
      </c>
      <c r="H23" s="24">
        <v>701</v>
      </c>
      <c r="I23" s="118">
        <v>5.61</v>
      </c>
      <c r="J23" s="115"/>
      <c r="K23" s="43"/>
      <c r="L23" s="57"/>
      <c r="M23" s="55"/>
      <c r="N23" s="55"/>
      <c r="O23" s="55"/>
      <c r="P23" s="45"/>
      <c r="Q23" s="44"/>
      <c r="R23" s="116"/>
    </row>
    <row r="24" spans="1:18" ht="18.75" x14ac:dyDescent="0.3">
      <c r="A24" s="165"/>
      <c r="B24" s="17" t="s">
        <v>10</v>
      </c>
      <c r="C24" s="21">
        <v>38</v>
      </c>
      <c r="D24" s="22">
        <v>2.89</v>
      </c>
      <c r="E24" s="22">
        <v>0.3</v>
      </c>
      <c r="F24" s="22">
        <v>18.690000000000001</v>
      </c>
      <c r="G24" s="22">
        <v>99.28</v>
      </c>
      <c r="H24" s="24"/>
      <c r="I24" s="117">
        <v>2.88</v>
      </c>
      <c r="J24" s="72"/>
      <c r="K24" s="17"/>
      <c r="L24" s="21"/>
      <c r="M24" s="22"/>
      <c r="N24" s="22"/>
      <c r="O24" s="22"/>
      <c r="P24" s="22"/>
      <c r="Q24" s="24"/>
      <c r="R24" s="117"/>
    </row>
    <row r="25" spans="1:18" ht="18.75" x14ac:dyDescent="0.3">
      <c r="A25" s="72" t="s">
        <v>76</v>
      </c>
      <c r="B25" s="17"/>
      <c r="C25" s="91">
        <f>SUM(C19:C24)</f>
        <v>463</v>
      </c>
      <c r="D25" s="91">
        <f t="shared" ref="D25:I25" si="2">SUM(D19:D24)</f>
        <v>15.930000000000001</v>
      </c>
      <c r="E25" s="91">
        <f t="shared" si="2"/>
        <v>15.510000000000002</v>
      </c>
      <c r="F25" s="91">
        <f t="shared" si="2"/>
        <v>58.370000000000005</v>
      </c>
      <c r="G25" s="91">
        <f t="shared" si="2"/>
        <v>506.78</v>
      </c>
      <c r="H25" s="91"/>
      <c r="I25" s="47">
        <f t="shared" si="2"/>
        <v>60</v>
      </c>
      <c r="J25" s="72" t="s">
        <v>76</v>
      </c>
      <c r="K25" s="171"/>
      <c r="L25" s="89">
        <f>SUM(L19:L24)</f>
        <v>475</v>
      </c>
      <c r="M25" s="89">
        <f t="shared" ref="M25:R25" si="3">SUM(M19:M24)</f>
        <v>11.450000000000001</v>
      </c>
      <c r="N25" s="89">
        <f t="shared" si="3"/>
        <v>12.379999999999999</v>
      </c>
      <c r="O25" s="89">
        <f t="shared" si="3"/>
        <v>70.69</v>
      </c>
      <c r="P25" s="89">
        <f t="shared" si="3"/>
        <v>524.79999999999995</v>
      </c>
      <c r="Q25" s="89"/>
      <c r="R25" s="90">
        <f t="shared" si="3"/>
        <v>60</v>
      </c>
    </row>
    <row r="26" spans="1:18" ht="37.5" x14ac:dyDescent="0.3">
      <c r="A26" s="59" t="s">
        <v>62</v>
      </c>
      <c r="B26" s="10"/>
      <c r="C26" s="13"/>
      <c r="D26" s="14"/>
      <c r="E26" s="14"/>
      <c r="F26" s="14"/>
      <c r="G26" s="22"/>
      <c r="H26" s="24"/>
      <c r="I26" s="22"/>
      <c r="J26" s="184" t="s">
        <v>67</v>
      </c>
      <c r="K26" s="184"/>
      <c r="L26" s="187"/>
      <c r="M26" s="25"/>
      <c r="N26" s="25"/>
      <c r="O26" s="25"/>
      <c r="P26" s="188"/>
      <c r="Q26" s="187"/>
      <c r="R26" s="188"/>
    </row>
    <row r="27" spans="1:18" ht="24" customHeight="1" x14ac:dyDescent="0.3">
      <c r="A27" s="34" t="s">
        <v>37</v>
      </c>
      <c r="B27" s="17" t="s">
        <v>127</v>
      </c>
      <c r="C27" s="24">
        <v>250</v>
      </c>
      <c r="D27" s="25">
        <v>10.81</v>
      </c>
      <c r="E27" s="25">
        <v>14.72</v>
      </c>
      <c r="F27" s="25">
        <v>37.590000000000003</v>
      </c>
      <c r="G27" s="25">
        <v>318</v>
      </c>
      <c r="H27" s="24" t="s">
        <v>113</v>
      </c>
      <c r="I27" s="118">
        <v>46.56</v>
      </c>
      <c r="J27" s="184" t="s">
        <v>37</v>
      </c>
      <c r="K27" s="23" t="s">
        <v>143</v>
      </c>
      <c r="L27" s="21" t="s">
        <v>33</v>
      </c>
      <c r="M27" s="22">
        <v>12.64</v>
      </c>
      <c r="N27" s="22">
        <v>8.9499999999999993</v>
      </c>
      <c r="O27" s="22">
        <v>10.3</v>
      </c>
      <c r="P27" s="22">
        <v>167.2</v>
      </c>
      <c r="Q27" s="24">
        <v>437</v>
      </c>
      <c r="R27" s="117">
        <v>43.94</v>
      </c>
    </row>
    <row r="28" spans="1:18" ht="35.25" customHeight="1" x14ac:dyDescent="0.3">
      <c r="A28" s="165"/>
      <c r="B28" s="17" t="s">
        <v>38</v>
      </c>
      <c r="C28" s="24">
        <v>20</v>
      </c>
      <c r="D28" s="25">
        <v>0.59</v>
      </c>
      <c r="E28" s="25">
        <v>0.03</v>
      </c>
      <c r="F28" s="25">
        <v>1.19</v>
      </c>
      <c r="G28" s="25">
        <v>26.7</v>
      </c>
      <c r="H28" s="44"/>
      <c r="I28" s="118">
        <v>5.67</v>
      </c>
      <c r="J28" s="115"/>
      <c r="K28" s="17" t="s">
        <v>18</v>
      </c>
      <c r="L28" s="21">
        <v>120</v>
      </c>
      <c r="M28" s="22">
        <v>2.77</v>
      </c>
      <c r="N28" s="22">
        <v>7.84</v>
      </c>
      <c r="O28" s="22">
        <v>27.97</v>
      </c>
      <c r="P28" s="22">
        <v>165.63</v>
      </c>
      <c r="Q28" s="24">
        <v>512</v>
      </c>
      <c r="R28" s="117">
        <v>10.65</v>
      </c>
    </row>
    <row r="29" spans="1:18" ht="18.75" x14ac:dyDescent="0.3">
      <c r="A29" s="165"/>
      <c r="B29" s="23" t="s">
        <v>42</v>
      </c>
      <c r="C29" s="24">
        <v>200</v>
      </c>
      <c r="D29" s="25">
        <v>0.47</v>
      </c>
      <c r="E29" s="25">
        <v>0</v>
      </c>
      <c r="F29" s="25">
        <v>19.78</v>
      </c>
      <c r="G29" s="25">
        <v>112.68</v>
      </c>
      <c r="H29" s="24">
        <v>639</v>
      </c>
      <c r="I29" s="118">
        <v>5.13</v>
      </c>
      <c r="J29" s="115"/>
      <c r="K29" s="17" t="s">
        <v>9</v>
      </c>
      <c r="L29" s="21" t="s">
        <v>25</v>
      </c>
      <c r="M29" s="22">
        <v>0.19</v>
      </c>
      <c r="N29" s="22">
        <v>0.04</v>
      </c>
      <c r="O29" s="22">
        <v>10.98</v>
      </c>
      <c r="P29" s="22">
        <v>43.9</v>
      </c>
      <c r="Q29" s="24">
        <v>685</v>
      </c>
      <c r="R29" s="117">
        <v>2.6</v>
      </c>
    </row>
    <row r="30" spans="1:18" ht="18.75" x14ac:dyDescent="0.3">
      <c r="A30" s="165"/>
      <c r="B30" s="17" t="s">
        <v>10</v>
      </c>
      <c r="C30" s="21">
        <v>35</v>
      </c>
      <c r="D30" s="22">
        <v>2.66</v>
      </c>
      <c r="E30" s="22">
        <v>0.28000000000000003</v>
      </c>
      <c r="F30" s="22">
        <v>17.22</v>
      </c>
      <c r="G30" s="22">
        <v>91.44</v>
      </c>
      <c r="H30" s="15"/>
      <c r="I30" s="117">
        <v>2.64</v>
      </c>
      <c r="J30" s="115"/>
      <c r="K30" s="17" t="s">
        <v>10</v>
      </c>
      <c r="L30" s="21">
        <v>37</v>
      </c>
      <c r="M30" s="22">
        <v>2.81</v>
      </c>
      <c r="N30" s="22">
        <v>0.3</v>
      </c>
      <c r="O30" s="22">
        <v>18.2</v>
      </c>
      <c r="P30" s="22">
        <v>96.66</v>
      </c>
      <c r="Q30" s="24"/>
      <c r="R30" s="117">
        <v>2.81</v>
      </c>
    </row>
    <row r="31" spans="1:18" ht="18.75" x14ac:dyDescent="0.3">
      <c r="A31" s="165"/>
      <c r="B31" s="17"/>
      <c r="C31" s="57"/>
      <c r="D31" s="55"/>
      <c r="E31" s="55"/>
      <c r="F31" s="55"/>
      <c r="G31" s="55"/>
      <c r="H31" s="44"/>
      <c r="I31" s="116"/>
      <c r="J31" s="115"/>
      <c r="K31" s="17"/>
      <c r="L31" s="21"/>
      <c r="M31" s="22"/>
      <c r="N31" s="22"/>
      <c r="O31" s="22"/>
      <c r="P31" s="22"/>
      <c r="Q31" s="24"/>
      <c r="R31" s="117"/>
    </row>
    <row r="32" spans="1:18" ht="18.75" x14ac:dyDescent="0.3">
      <c r="A32" s="56"/>
      <c r="B32" s="73"/>
      <c r="C32" s="21"/>
      <c r="D32" s="22"/>
      <c r="E32" s="22"/>
      <c r="F32" s="22"/>
      <c r="G32" s="22"/>
      <c r="H32" s="24"/>
      <c r="I32" s="22"/>
      <c r="J32" s="189"/>
      <c r="K32" s="73"/>
      <c r="L32" s="21"/>
      <c r="M32" s="22"/>
      <c r="N32" s="22"/>
      <c r="O32" s="22"/>
      <c r="P32" s="22"/>
      <c r="Q32" s="27"/>
      <c r="R32" s="22"/>
    </row>
    <row r="33" spans="1:18" ht="24.75" customHeight="1" x14ac:dyDescent="0.3">
      <c r="A33" s="72" t="s">
        <v>76</v>
      </c>
      <c r="B33" s="46"/>
      <c r="C33" s="91">
        <f>SUM(C27:C31)</f>
        <v>505</v>
      </c>
      <c r="D33" s="47">
        <f t="shared" ref="D33:G33" si="4">SUM(D27:D31)</f>
        <v>14.530000000000001</v>
      </c>
      <c r="E33" s="47">
        <f t="shared" si="4"/>
        <v>15.03</v>
      </c>
      <c r="F33" s="47">
        <f t="shared" si="4"/>
        <v>75.78</v>
      </c>
      <c r="G33" s="47">
        <f t="shared" si="4"/>
        <v>548.81999999999994</v>
      </c>
      <c r="H33" s="24"/>
      <c r="I33" s="47">
        <f t="shared" ref="I33" si="5">SUM(I27:I31)</f>
        <v>60.000000000000007</v>
      </c>
      <c r="J33" s="72" t="s">
        <v>76</v>
      </c>
      <c r="K33" s="46"/>
      <c r="L33" s="91">
        <v>449</v>
      </c>
      <c r="M33" s="47">
        <f t="shared" ref="M33:P33" si="6">SUM(M27:M31)</f>
        <v>18.41</v>
      </c>
      <c r="N33" s="47">
        <f t="shared" si="6"/>
        <v>17.13</v>
      </c>
      <c r="O33" s="47">
        <f t="shared" si="6"/>
        <v>67.45</v>
      </c>
      <c r="P33" s="47">
        <f t="shared" si="6"/>
        <v>473.39</v>
      </c>
      <c r="Q33" s="44"/>
      <c r="R33" s="47">
        <f t="shared" ref="R33" si="7">SUM(R27:R31)</f>
        <v>60</v>
      </c>
    </row>
    <row r="34" spans="1:18" ht="30" customHeight="1" x14ac:dyDescent="0.3">
      <c r="A34" s="59" t="s">
        <v>63</v>
      </c>
      <c r="B34" s="184"/>
      <c r="C34" s="187"/>
      <c r="D34" s="25"/>
      <c r="E34" s="25"/>
      <c r="F34" s="25"/>
      <c r="G34" s="188"/>
      <c r="H34" s="187"/>
      <c r="I34" s="188"/>
      <c r="J34" s="184" t="s">
        <v>68</v>
      </c>
      <c r="K34" s="184"/>
      <c r="L34" s="187"/>
      <c r="M34" s="25"/>
      <c r="N34" s="25"/>
      <c r="O34" s="25"/>
      <c r="P34" s="188"/>
      <c r="Q34" s="187"/>
      <c r="R34" s="188"/>
    </row>
    <row r="35" spans="1:18" ht="28.5" customHeight="1" x14ac:dyDescent="0.3">
      <c r="A35" s="34" t="s">
        <v>37</v>
      </c>
      <c r="B35" s="23" t="s">
        <v>143</v>
      </c>
      <c r="C35" s="21" t="s">
        <v>33</v>
      </c>
      <c r="D35" s="22">
        <v>12.64</v>
      </c>
      <c r="E35" s="22">
        <v>8.9499999999999993</v>
      </c>
      <c r="F35" s="22">
        <v>10.3</v>
      </c>
      <c r="G35" s="22">
        <v>167.2</v>
      </c>
      <c r="H35" s="24">
        <v>437</v>
      </c>
      <c r="I35" s="117">
        <v>43.94</v>
      </c>
      <c r="J35" s="184" t="s">
        <v>37</v>
      </c>
      <c r="K35" s="17" t="s">
        <v>145</v>
      </c>
      <c r="L35" s="24" t="s">
        <v>33</v>
      </c>
      <c r="M35" s="25">
        <v>11.35</v>
      </c>
      <c r="N35" s="25">
        <v>10.61</v>
      </c>
      <c r="O35" s="25">
        <v>6.59</v>
      </c>
      <c r="P35" s="25">
        <v>123.9</v>
      </c>
      <c r="Q35" s="24">
        <v>433</v>
      </c>
      <c r="R35" s="118">
        <v>37.630000000000003</v>
      </c>
    </row>
    <row r="36" spans="1:18" ht="37.5" x14ac:dyDescent="0.3">
      <c r="A36" s="56"/>
      <c r="B36" s="43" t="s">
        <v>12</v>
      </c>
      <c r="C36" s="44">
        <v>100</v>
      </c>
      <c r="D36" s="45">
        <v>2.21</v>
      </c>
      <c r="E36" s="45">
        <v>3.89</v>
      </c>
      <c r="F36" s="45">
        <v>17.87</v>
      </c>
      <c r="G36" s="45">
        <v>146.33000000000001</v>
      </c>
      <c r="H36" s="44">
        <v>332</v>
      </c>
      <c r="I36" s="121">
        <v>7.95</v>
      </c>
      <c r="J36" s="168"/>
      <c r="K36" s="17" t="s">
        <v>12</v>
      </c>
      <c r="L36" s="44">
        <v>120</v>
      </c>
      <c r="M36" s="45">
        <v>2.66</v>
      </c>
      <c r="N36" s="45">
        <v>4.67</v>
      </c>
      <c r="O36" s="45">
        <v>21.44</v>
      </c>
      <c r="P36" s="45">
        <v>175.6</v>
      </c>
      <c r="Q36" s="44">
        <v>332</v>
      </c>
      <c r="R36" s="121">
        <v>9.49</v>
      </c>
    </row>
    <row r="37" spans="1:18" ht="28.5" customHeight="1" x14ac:dyDescent="0.3">
      <c r="A37" s="56"/>
      <c r="B37" s="53" t="s">
        <v>32</v>
      </c>
      <c r="C37" s="44">
        <v>200</v>
      </c>
      <c r="D37" s="45">
        <v>0.23</v>
      </c>
      <c r="E37" s="45">
        <v>0.01</v>
      </c>
      <c r="F37" s="45">
        <v>15.27</v>
      </c>
      <c r="G37" s="45">
        <v>142.19999999999999</v>
      </c>
      <c r="H37" s="44">
        <v>648</v>
      </c>
      <c r="I37" s="121">
        <v>5.3</v>
      </c>
      <c r="J37" s="115"/>
      <c r="K37" s="17" t="s">
        <v>94</v>
      </c>
      <c r="L37" s="24">
        <v>20</v>
      </c>
      <c r="M37" s="25">
        <v>0.26</v>
      </c>
      <c r="N37" s="25">
        <v>4.8000000000000001E-2</v>
      </c>
      <c r="O37" s="25">
        <v>0.86</v>
      </c>
      <c r="P37" s="25">
        <v>4.88</v>
      </c>
      <c r="Q37" s="44">
        <v>45</v>
      </c>
      <c r="R37" s="25">
        <v>4.75</v>
      </c>
    </row>
    <row r="38" spans="1:18" ht="28.5" customHeight="1" x14ac:dyDescent="0.3">
      <c r="A38" s="56"/>
      <c r="B38" s="17" t="s">
        <v>10</v>
      </c>
      <c r="C38" s="21">
        <v>37</v>
      </c>
      <c r="D38" s="22">
        <v>2.81</v>
      </c>
      <c r="E38" s="22">
        <v>0.3</v>
      </c>
      <c r="F38" s="22">
        <v>18.2</v>
      </c>
      <c r="G38" s="22">
        <v>96.66</v>
      </c>
      <c r="H38" s="24"/>
      <c r="I38" s="117">
        <v>2.81</v>
      </c>
      <c r="J38" s="115"/>
      <c r="K38" s="23" t="s">
        <v>42</v>
      </c>
      <c r="L38" s="24">
        <v>200</v>
      </c>
      <c r="M38" s="25">
        <v>0.47</v>
      </c>
      <c r="N38" s="25">
        <v>0</v>
      </c>
      <c r="O38" s="25">
        <v>19.78</v>
      </c>
      <c r="P38" s="25">
        <v>112.68</v>
      </c>
      <c r="Q38" s="24">
        <v>639</v>
      </c>
      <c r="R38" s="118">
        <v>5.13</v>
      </c>
    </row>
    <row r="39" spans="1:18" ht="28.5" customHeight="1" x14ac:dyDescent="0.3">
      <c r="A39" s="56"/>
      <c r="B39" s="26"/>
      <c r="C39" s="91"/>
      <c r="D39" s="47"/>
      <c r="E39" s="47"/>
      <c r="F39" s="47"/>
      <c r="G39" s="47"/>
      <c r="H39" s="24"/>
      <c r="I39" s="123"/>
      <c r="J39" s="115"/>
      <c r="K39" s="17" t="s">
        <v>10</v>
      </c>
      <c r="L39" s="57">
        <v>40</v>
      </c>
      <c r="M39" s="55">
        <v>3.04</v>
      </c>
      <c r="N39" s="55">
        <v>0.32</v>
      </c>
      <c r="O39" s="55">
        <v>23.2</v>
      </c>
      <c r="P39" s="55">
        <v>104.5</v>
      </c>
      <c r="Q39" s="44"/>
      <c r="R39" s="116">
        <v>3</v>
      </c>
    </row>
    <row r="40" spans="1:18" ht="24.75" customHeight="1" x14ac:dyDescent="0.3">
      <c r="A40" s="72" t="s">
        <v>76</v>
      </c>
      <c r="B40" s="46"/>
      <c r="C40" s="27">
        <v>417</v>
      </c>
      <c r="D40" s="27">
        <f>SUM(D35:D39)</f>
        <v>17.89</v>
      </c>
      <c r="E40" s="27">
        <f>SUM(E35:E39)</f>
        <v>13.15</v>
      </c>
      <c r="F40" s="27">
        <f>SUM(F35:F39)</f>
        <v>61.64</v>
      </c>
      <c r="G40" s="27">
        <f>SUM(G35:G39)</f>
        <v>552.39</v>
      </c>
      <c r="H40" s="27"/>
      <c r="I40" s="28">
        <f>SUM(I35:I39)</f>
        <v>60</v>
      </c>
      <c r="J40" s="72" t="s">
        <v>76</v>
      </c>
      <c r="K40" s="27"/>
      <c r="L40" s="27">
        <v>460</v>
      </c>
      <c r="M40" s="27">
        <f>SUM(M35:M39)</f>
        <v>17.78</v>
      </c>
      <c r="N40" s="27">
        <f>SUM(N35:N39)</f>
        <v>15.648</v>
      </c>
      <c r="O40" s="27">
        <f>SUM(O35:O39)</f>
        <v>71.87</v>
      </c>
      <c r="P40" s="27">
        <f>SUM(P35:P39)</f>
        <v>521.55999999999995</v>
      </c>
      <c r="Q40" s="190"/>
      <c r="R40" s="28">
        <f>SUM(R35:R39)</f>
        <v>60.000000000000007</v>
      </c>
    </row>
    <row r="41" spans="1:18" ht="18.75" x14ac:dyDescent="0.3">
      <c r="B41" s="99"/>
      <c r="C41" s="191"/>
      <c r="D41" s="192"/>
      <c r="E41" s="192"/>
      <c r="F41" s="192"/>
      <c r="G41" s="192"/>
      <c r="H41" s="191"/>
      <c r="I41" s="192"/>
      <c r="J41" s="191"/>
      <c r="K41" s="99"/>
      <c r="L41" s="99"/>
      <c r="M41" s="98"/>
      <c r="N41" s="98"/>
      <c r="O41" s="98"/>
      <c r="P41" s="98"/>
      <c r="Q41" s="191"/>
      <c r="R41" s="98"/>
    </row>
    <row r="42" spans="1:18" ht="18.75" x14ac:dyDescent="0.3">
      <c r="B42" s="38"/>
      <c r="C42" s="79"/>
      <c r="D42" s="39"/>
      <c r="E42" s="39"/>
      <c r="F42" s="39"/>
      <c r="G42" s="39"/>
      <c r="H42" s="79"/>
      <c r="I42" s="39"/>
      <c r="J42" s="79"/>
      <c r="K42" s="38"/>
      <c r="L42" s="38"/>
      <c r="M42" s="40"/>
      <c r="N42" s="40"/>
      <c r="O42" s="40"/>
      <c r="P42" s="40"/>
      <c r="Q42" s="79"/>
      <c r="R42" s="40"/>
    </row>
    <row r="43" spans="1:18" ht="15.75" x14ac:dyDescent="0.25">
      <c r="B43" s="41"/>
      <c r="C43" s="41"/>
      <c r="D43" s="42"/>
      <c r="E43" s="42"/>
      <c r="F43" s="42"/>
      <c r="G43" s="42"/>
      <c r="H43" s="81"/>
      <c r="I43" s="42"/>
      <c r="J43" s="81"/>
      <c r="K43" s="41" t="s">
        <v>23</v>
      </c>
      <c r="L43" s="41"/>
      <c r="M43" s="51">
        <v>1</v>
      </c>
      <c r="N43" s="51">
        <v>1</v>
      </c>
      <c r="O43" s="51">
        <v>4</v>
      </c>
      <c r="P43" s="42"/>
      <c r="Q43" s="81"/>
      <c r="R43" s="42"/>
    </row>
  </sheetData>
  <mergeCells count="14">
    <mergeCell ref="G1:G2"/>
    <mergeCell ref="A1:A2"/>
    <mergeCell ref="B1:B2"/>
    <mergeCell ref="C1:C2"/>
    <mergeCell ref="D1:F1"/>
    <mergeCell ref="R1:R2"/>
    <mergeCell ref="P1:P2"/>
    <mergeCell ref="Q1:Q2"/>
    <mergeCell ref="H1:H2"/>
    <mergeCell ref="J1:J2"/>
    <mergeCell ref="K1:K2"/>
    <mergeCell ref="L1:L2"/>
    <mergeCell ref="M1:O1"/>
    <mergeCell ref="I1:I2"/>
  </mergeCells>
  <pageMargins left="0.70866141732283472" right="0.31496062992125984" top="0.35433070866141736" bottom="0.35433070866141736" header="0.31496062992125984" footer="0.31496062992125984"/>
  <pageSetup paperSize="9" scale="65" orientation="portrait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view="pageBreakPreview" zoomScale="60" workbookViewId="0">
      <selection sqref="A1:R46"/>
    </sheetView>
  </sheetViews>
  <sheetFormatPr defaultRowHeight="15" x14ac:dyDescent="0.25"/>
  <cols>
    <col min="1" max="1" width="16" customWidth="1"/>
    <col min="2" max="2" width="39.140625" customWidth="1"/>
    <col min="3" max="3" width="12" customWidth="1"/>
    <col min="4" max="4" width="10.7109375" customWidth="1"/>
    <col min="7" max="7" width="10.28515625" customWidth="1"/>
    <col min="8" max="8" width="17.7109375" customWidth="1"/>
    <col min="9" max="9" width="16.28515625" customWidth="1"/>
    <col min="10" max="10" width="15.28515625" customWidth="1"/>
    <col min="11" max="11" width="38" customWidth="1"/>
    <col min="12" max="12" width="12.28515625" customWidth="1"/>
    <col min="13" max="13" width="11" customWidth="1"/>
    <col min="14" max="14" width="10" customWidth="1"/>
    <col min="16" max="16" width="10.5703125" customWidth="1"/>
    <col min="17" max="18" width="17.42578125" customWidth="1"/>
  </cols>
  <sheetData>
    <row r="1" spans="1:18" ht="18.75" x14ac:dyDescent="0.3">
      <c r="A1" s="2"/>
      <c r="B1" s="278" t="s">
        <v>46</v>
      </c>
      <c r="C1" s="278"/>
      <c r="D1" s="278"/>
      <c r="E1" s="278"/>
      <c r="F1" s="278"/>
      <c r="G1" s="278"/>
      <c r="H1" s="1"/>
      <c r="I1" s="1"/>
      <c r="J1" s="2"/>
      <c r="M1" s="1"/>
      <c r="N1" s="1"/>
      <c r="O1" s="1"/>
      <c r="P1" s="1"/>
      <c r="Q1" s="1"/>
      <c r="R1" s="1"/>
    </row>
    <row r="2" spans="1:18" ht="18.75" x14ac:dyDescent="0.25">
      <c r="A2" s="84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83"/>
    </row>
    <row r="3" spans="1:18" ht="15.75" x14ac:dyDescent="0.25">
      <c r="A3" s="308" t="s">
        <v>55</v>
      </c>
      <c r="B3" s="309" t="s">
        <v>56</v>
      </c>
      <c r="C3" s="309" t="s">
        <v>57</v>
      </c>
      <c r="D3" s="310" t="s">
        <v>1</v>
      </c>
      <c r="E3" s="311" t="s">
        <v>2</v>
      </c>
      <c r="F3" s="312"/>
      <c r="G3" s="313"/>
      <c r="H3" s="310" t="s">
        <v>3</v>
      </c>
      <c r="I3" s="308" t="s">
        <v>0</v>
      </c>
      <c r="J3" s="308" t="s">
        <v>55</v>
      </c>
      <c r="K3" s="309" t="s">
        <v>56</v>
      </c>
      <c r="L3" s="309" t="s">
        <v>57</v>
      </c>
      <c r="M3" s="310" t="s">
        <v>1</v>
      </c>
      <c r="N3" s="311" t="s">
        <v>2</v>
      </c>
      <c r="O3" s="312"/>
      <c r="P3" s="313"/>
      <c r="Q3" s="310" t="s">
        <v>3</v>
      </c>
      <c r="R3" s="308" t="s">
        <v>0</v>
      </c>
    </row>
    <row r="4" spans="1:18" ht="15.75" x14ac:dyDescent="0.25">
      <c r="A4" s="300"/>
      <c r="B4" s="298"/>
      <c r="C4" s="298"/>
      <c r="D4" s="296"/>
      <c r="E4" s="64" t="s">
        <v>4</v>
      </c>
      <c r="F4" s="64" t="s">
        <v>5</v>
      </c>
      <c r="G4" s="64" t="s">
        <v>6</v>
      </c>
      <c r="H4" s="296"/>
      <c r="I4" s="300"/>
      <c r="J4" s="300"/>
      <c r="K4" s="298"/>
      <c r="L4" s="298"/>
      <c r="M4" s="296"/>
      <c r="N4" s="64" t="s">
        <v>4</v>
      </c>
      <c r="O4" s="64" t="s">
        <v>5</v>
      </c>
      <c r="P4" s="64" t="s">
        <v>6</v>
      </c>
      <c r="Q4" s="296"/>
      <c r="R4" s="300"/>
    </row>
    <row r="5" spans="1:18" ht="37.5" x14ac:dyDescent="0.3">
      <c r="A5" s="59" t="s">
        <v>58</v>
      </c>
      <c r="B5" s="34"/>
      <c r="C5" s="35"/>
      <c r="D5" s="36"/>
      <c r="E5" s="18"/>
      <c r="F5" s="18"/>
      <c r="G5" s="18"/>
      <c r="H5" s="36"/>
      <c r="I5" s="36"/>
      <c r="J5" s="59" t="s">
        <v>64</v>
      </c>
      <c r="K5" s="34"/>
      <c r="L5" s="35"/>
      <c r="M5" s="36"/>
      <c r="N5" s="18"/>
      <c r="O5" s="18"/>
      <c r="P5" s="18"/>
      <c r="Q5" s="36"/>
      <c r="R5" s="63"/>
    </row>
    <row r="6" spans="1:18" ht="39" customHeight="1" x14ac:dyDescent="0.3">
      <c r="A6" s="6" t="s">
        <v>43</v>
      </c>
      <c r="B6" s="23" t="s">
        <v>87</v>
      </c>
      <c r="C6" s="21">
        <v>150</v>
      </c>
      <c r="D6" s="22">
        <v>36.67</v>
      </c>
      <c r="E6" s="22">
        <v>14.68</v>
      </c>
      <c r="F6" s="22">
        <v>15.67</v>
      </c>
      <c r="G6" s="22">
        <v>3.24</v>
      </c>
      <c r="H6" s="22">
        <v>277</v>
      </c>
      <c r="I6" s="3">
        <v>340</v>
      </c>
      <c r="J6" s="6" t="s">
        <v>43</v>
      </c>
      <c r="K6" s="17" t="s">
        <v>88</v>
      </c>
      <c r="L6" s="19" t="s">
        <v>7</v>
      </c>
      <c r="M6" s="20">
        <v>44.69</v>
      </c>
      <c r="N6" s="20">
        <v>10.69</v>
      </c>
      <c r="O6" s="20">
        <v>12.17</v>
      </c>
      <c r="P6" s="20">
        <v>44.94</v>
      </c>
      <c r="Q6" s="18">
        <v>361</v>
      </c>
      <c r="R6" s="16">
        <v>362</v>
      </c>
    </row>
    <row r="7" spans="1:18" ht="18.75" x14ac:dyDescent="0.3">
      <c r="A7" s="3"/>
      <c r="B7" s="17" t="s">
        <v>8</v>
      </c>
      <c r="C7" s="21">
        <v>30</v>
      </c>
      <c r="D7" s="22">
        <v>5.46</v>
      </c>
      <c r="E7" s="22">
        <v>0.6</v>
      </c>
      <c r="F7" s="22">
        <v>1.8</v>
      </c>
      <c r="G7" s="22">
        <v>2.52</v>
      </c>
      <c r="H7" s="22">
        <v>44.1</v>
      </c>
      <c r="I7" s="3"/>
      <c r="J7" s="3"/>
      <c r="K7" s="17" t="s">
        <v>9</v>
      </c>
      <c r="L7" s="21" t="s">
        <v>25</v>
      </c>
      <c r="M7" s="22">
        <v>2.2999999999999998</v>
      </c>
      <c r="N7" s="22">
        <v>0.19</v>
      </c>
      <c r="O7" s="22">
        <v>0.04</v>
      </c>
      <c r="P7" s="22">
        <v>6.42</v>
      </c>
      <c r="Q7" s="22">
        <v>43.9</v>
      </c>
      <c r="R7" s="3">
        <v>685</v>
      </c>
    </row>
    <row r="8" spans="1:18" ht="18.75" x14ac:dyDescent="0.3">
      <c r="A8" s="3"/>
      <c r="B8" s="17" t="s">
        <v>13</v>
      </c>
      <c r="C8" s="21" t="s">
        <v>24</v>
      </c>
      <c r="D8" s="22">
        <v>5.07</v>
      </c>
      <c r="E8" s="22">
        <v>0.3</v>
      </c>
      <c r="F8" s="22">
        <v>0.05</v>
      </c>
      <c r="G8" s="22">
        <v>15.2</v>
      </c>
      <c r="H8" s="22">
        <v>60</v>
      </c>
      <c r="I8" s="3">
        <v>686</v>
      </c>
      <c r="J8" s="3"/>
      <c r="K8" s="17" t="s">
        <v>10</v>
      </c>
      <c r="L8" s="19">
        <v>30</v>
      </c>
      <c r="M8" s="22">
        <v>1.95</v>
      </c>
      <c r="N8" s="20">
        <v>2.2799999999999998</v>
      </c>
      <c r="O8" s="20">
        <v>0.24</v>
      </c>
      <c r="P8" s="20">
        <v>14.76</v>
      </c>
      <c r="Q8" s="20">
        <v>78.38</v>
      </c>
      <c r="R8" s="19"/>
    </row>
    <row r="9" spans="1:18" ht="18.75" x14ac:dyDescent="0.3">
      <c r="A9" s="3"/>
      <c r="B9" s="17" t="s">
        <v>10</v>
      </c>
      <c r="C9" s="19">
        <v>40</v>
      </c>
      <c r="D9" s="22">
        <v>2.6</v>
      </c>
      <c r="E9" s="20">
        <v>3.04</v>
      </c>
      <c r="F9" s="20">
        <v>0.32</v>
      </c>
      <c r="G9" s="20">
        <v>19.68</v>
      </c>
      <c r="H9" s="20">
        <v>104.5</v>
      </c>
      <c r="I9" s="3"/>
      <c r="J9" s="3"/>
      <c r="K9" s="17" t="s">
        <v>14</v>
      </c>
      <c r="L9" s="19">
        <v>15</v>
      </c>
      <c r="M9" s="20">
        <v>11.44</v>
      </c>
      <c r="N9" s="20">
        <v>3.48</v>
      </c>
      <c r="O9" s="20">
        <v>4.43</v>
      </c>
      <c r="P9" s="20">
        <v>0</v>
      </c>
      <c r="Q9" s="18">
        <v>53.75</v>
      </c>
      <c r="R9" s="3">
        <v>97</v>
      </c>
    </row>
    <row r="10" spans="1:18" ht="18.75" x14ac:dyDescent="0.3">
      <c r="A10" s="3"/>
      <c r="B10" s="29" t="s">
        <v>36</v>
      </c>
      <c r="C10" s="16" t="s">
        <v>35</v>
      </c>
      <c r="D10" s="18">
        <v>10.58</v>
      </c>
      <c r="E10" s="18">
        <v>1.8</v>
      </c>
      <c r="F10" s="18">
        <v>2.86</v>
      </c>
      <c r="G10" s="18">
        <v>41.44</v>
      </c>
      <c r="H10" s="18">
        <v>139.4</v>
      </c>
      <c r="I10" s="3"/>
      <c r="J10" s="3"/>
      <c r="K10" s="17"/>
      <c r="L10" s="21"/>
      <c r="M10" s="22"/>
      <c r="N10" s="21"/>
      <c r="O10" s="21"/>
      <c r="P10" s="21"/>
      <c r="Q10" s="21"/>
      <c r="R10" s="3"/>
    </row>
    <row r="11" spans="1:18" ht="37.5" x14ac:dyDescent="0.3">
      <c r="A11" s="60" t="s">
        <v>59</v>
      </c>
      <c r="B11" s="26"/>
      <c r="C11" s="27">
        <v>469</v>
      </c>
      <c r="D11" s="28">
        <f>SUM(D6:D10)</f>
        <v>60.38</v>
      </c>
      <c r="E11" s="28">
        <f>SUM(E6:E10)</f>
        <v>20.420000000000002</v>
      </c>
      <c r="F11" s="28">
        <f>SUM(F6:F10)</f>
        <v>20.7</v>
      </c>
      <c r="G11" s="28">
        <f>SUM(G6:G10)</f>
        <v>82.08</v>
      </c>
      <c r="H11" s="28">
        <f>SUM(H6:H10)</f>
        <v>625</v>
      </c>
      <c r="I11" s="3"/>
      <c r="J11" s="60" t="s">
        <v>59</v>
      </c>
      <c r="K11" s="26"/>
      <c r="L11" s="27">
        <v>427</v>
      </c>
      <c r="M11" s="28">
        <f>SUM(M6:M10)</f>
        <v>60.379999999999995</v>
      </c>
      <c r="N11" s="28">
        <f>SUM(N6:N10)</f>
        <v>16.639999999999997</v>
      </c>
      <c r="O11" s="28">
        <f>SUM(O6:O10)</f>
        <v>16.88</v>
      </c>
      <c r="P11" s="28">
        <f>SUM(P6:P10)</f>
        <v>66.12</v>
      </c>
      <c r="Q11" s="28">
        <f>SUM(Q6:Q10)</f>
        <v>537.03</v>
      </c>
      <c r="R11" s="31"/>
    </row>
    <row r="12" spans="1:18" ht="37.5" x14ac:dyDescent="0.3">
      <c r="A12" s="59" t="s">
        <v>60</v>
      </c>
      <c r="B12" s="34"/>
      <c r="C12" s="35"/>
      <c r="D12" s="36"/>
      <c r="E12" s="18"/>
      <c r="F12" s="18"/>
      <c r="G12" s="18"/>
      <c r="H12" s="36"/>
      <c r="I12" s="5"/>
      <c r="J12" s="59" t="s">
        <v>65</v>
      </c>
      <c r="K12" s="34"/>
      <c r="L12" s="35"/>
      <c r="M12" s="36"/>
      <c r="N12" s="18"/>
      <c r="O12" s="18"/>
      <c r="P12" s="18"/>
      <c r="Q12" s="36"/>
      <c r="R12" s="5"/>
    </row>
    <row r="13" spans="1:18" ht="18.75" x14ac:dyDescent="0.3">
      <c r="A13" s="6" t="s">
        <v>43</v>
      </c>
      <c r="B13" s="17" t="s">
        <v>11</v>
      </c>
      <c r="C13" s="21">
        <v>250</v>
      </c>
      <c r="D13" s="22">
        <v>38.18</v>
      </c>
      <c r="E13" s="22">
        <v>11.1</v>
      </c>
      <c r="F13" s="22">
        <v>14.03</v>
      </c>
      <c r="G13" s="22">
        <v>50.07</v>
      </c>
      <c r="H13" s="25">
        <v>451.13</v>
      </c>
      <c r="I13" s="3">
        <v>492</v>
      </c>
      <c r="J13" s="6" t="s">
        <v>43</v>
      </c>
      <c r="K13" s="53" t="s">
        <v>89</v>
      </c>
      <c r="L13" s="54" t="s">
        <v>90</v>
      </c>
      <c r="M13" s="49">
        <v>27.09</v>
      </c>
      <c r="N13" s="49">
        <v>10.56</v>
      </c>
      <c r="O13" s="49">
        <v>11.69</v>
      </c>
      <c r="P13" s="49">
        <v>23.48</v>
      </c>
      <c r="Q13" s="49">
        <v>177.47</v>
      </c>
      <c r="R13" s="52">
        <v>462</v>
      </c>
    </row>
    <row r="14" spans="1:18" ht="24.75" customHeight="1" x14ac:dyDescent="0.3">
      <c r="A14" s="3"/>
      <c r="B14" s="17" t="s">
        <v>91</v>
      </c>
      <c r="C14" s="21">
        <v>20</v>
      </c>
      <c r="D14" s="22">
        <v>5.78</v>
      </c>
      <c r="E14" s="18">
        <v>0.42</v>
      </c>
      <c r="F14" s="18">
        <v>7.0000000000000007E-2</v>
      </c>
      <c r="G14" s="18">
        <v>2.04</v>
      </c>
      <c r="H14" s="18">
        <v>10.45</v>
      </c>
      <c r="I14" s="3"/>
      <c r="J14" s="3"/>
      <c r="K14" s="17" t="s">
        <v>12</v>
      </c>
      <c r="L14" s="16">
        <v>130</v>
      </c>
      <c r="M14" s="18">
        <v>9.9600000000000009</v>
      </c>
      <c r="N14" s="18">
        <v>4.6100000000000003</v>
      </c>
      <c r="O14" s="18">
        <v>4.26</v>
      </c>
      <c r="P14" s="18">
        <v>28.43</v>
      </c>
      <c r="Q14" s="18">
        <v>170.56</v>
      </c>
      <c r="R14" s="16">
        <v>332</v>
      </c>
    </row>
    <row r="15" spans="1:18" ht="18.75" x14ac:dyDescent="0.3">
      <c r="A15" s="3"/>
      <c r="B15" s="17" t="s">
        <v>48</v>
      </c>
      <c r="C15" s="19">
        <v>200</v>
      </c>
      <c r="D15" s="20">
        <v>2.38</v>
      </c>
      <c r="E15" s="20">
        <v>1.1399999999999999</v>
      </c>
      <c r="F15" s="20">
        <v>0.66</v>
      </c>
      <c r="G15" s="20">
        <v>6.82</v>
      </c>
      <c r="H15" s="18">
        <v>37.799999999999997</v>
      </c>
      <c r="I15" s="3">
        <v>692</v>
      </c>
      <c r="J15" s="3"/>
      <c r="K15" s="17" t="s">
        <v>48</v>
      </c>
      <c r="L15" s="19">
        <v>200</v>
      </c>
      <c r="M15" s="20">
        <v>2.38</v>
      </c>
      <c r="N15" s="20">
        <v>1.1399999999999999</v>
      </c>
      <c r="O15" s="20">
        <v>0.66</v>
      </c>
      <c r="P15" s="20">
        <v>6.82</v>
      </c>
      <c r="Q15" s="18">
        <v>37.799999999999997</v>
      </c>
      <c r="R15" s="3">
        <v>692</v>
      </c>
    </row>
    <row r="16" spans="1:18" ht="18.75" x14ac:dyDescent="0.3">
      <c r="A16" s="3"/>
      <c r="B16" s="17" t="s">
        <v>10</v>
      </c>
      <c r="C16" s="19">
        <v>40</v>
      </c>
      <c r="D16" s="22">
        <v>2.6</v>
      </c>
      <c r="E16" s="20">
        <v>3.04</v>
      </c>
      <c r="F16" s="20">
        <v>0.32</v>
      </c>
      <c r="G16" s="20">
        <v>19.68</v>
      </c>
      <c r="H16" s="20">
        <v>104.5</v>
      </c>
      <c r="I16" s="3"/>
      <c r="J16" s="3"/>
      <c r="K16" s="17" t="s">
        <v>10</v>
      </c>
      <c r="L16" s="19">
        <v>30</v>
      </c>
      <c r="M16" s="22">
        <v>1.95</v>
      </c>
      <c r="N16" s="20">
        <v>2.2799999999999998</v>
      </c>
      <c r="O16" s="20">
        <v>0.24</v>
      </c>
      <c r="P16" s="20">
        <v>14.76</v>
      </c>
      <c r="Q16" s="20">
        <v>78.38</v>
      </c>
      <c r="R16" s="3"/>
    </row>
    <row r="17" spans="1:18" ht="37.5" x14ac:dyDescent="0.3">
      <c r="A17" s="3"/>
      <c r="B17" s="17" t="s">
        <v>14</v>
      </c>
      <c r="C17" s="19">
        <v>15</v>
      </c>
      <c r="D17" s="20">
        <v>11.44</v>
      </c>
      <c r="E17" s="20">
        <v>3.48</v>
      </c>
      <c r="F17" s="20">
        <v>4.43</v>
      </c>
      <c r="G17" s="20">
        <v>0</v>
      </c>
      <c r="H17" s="18">
        <v>53.75</v>
      </c>
      <c r="I17" s="3">
        <v>97</v>
      </c>
      <c r="J17" s="3"/>
      <c r="K17" s="33" t="s">
        <v>92</v>
      </c>
      <c r="L17" s="24">
        <v>100</v>
      </c>
      <c r="M17" s="25">
        <v>19</v>
      </c>
      <c r="N17" s="25">
        <v>2.6</v>
      </c>
      <c r="O17" s="25">
        <v>4.7</v>
      </c>
      <c r="P17" s="25">
        <v>11.3</v>
      </c>
      <c r="Q17" s="25">
        <v>103</v>
      </c>
      <c r="R17" s="19">
        <v>698</v>
      </c>
    </row>
    <row r="18" spans="1:18" ht="37.5" x14ac:dyDescent="0.3">
      <c r="A18" s="60" t="s">
        <v>59</v>
      </c>
      <c r="B18" s="26"/>
      <c r="C18" s="27">
        <f t="shared" ref="C18:H18" si="0">SUM(C13:C17)</f>
        <v>525</v>
      </c>
      <c r="D18" s="28">
        <f t="shared" si="0"/>
        <v>60.38</v>
      </c>
      <c r="E18" s="28">
        <f t="shared" si="0"/>
        <v>19.18</v>
      </c>
      <c r="F18" s="28">
        <f t="shared" si="0"/>
        <v>19.509999999999998</v>
      </c>
      <c r="G18" s="28">
        <f t="shared" si="0"/>
        <v>78.61</v>
      </c>
      <c r="H18" s="28">
        <f t="shared" si="0"/>
        <v>657.63</v>
      </c>
      <c r="I18" s="6"/>
      <c r="J18" s="60" t="s">
        <v>59</v>
      </c>
      <c r="K18" s="26"/>
      <c r="L18" s="27">
        <v>585</v>
      </c>
      <c r="M18" s="28">
        <f>SUM(M13:M17)</f>
        <v>60.38</v>
      </c>
      <c r="N18" s="28">
        <f>SUM(N13:N17)</f>
        <v>21.190000000000005</v>
      </c>
      <c r="O18" s="28">
        <f>SUM(O13:O17)</f>
        <v>21.549999999999997</v>
      </c>
      <c r="P18" s="28">
        <f>SUM(P13:P17)</f>
        <v>84.789999999999992</v>
      </c>
      <c r="Q18" s="28">
        <f>SUM(Q13:Q17)</f>
        <v>567.21</v>
      </c>
      <c r="R18" s="31"/>
    </row>
    <row r="19" spans="1:18" ht="37.5" x14ac:dyDescent="0.3">
      <c r="A19" s="59" t="s">
        <v>61</v>
      </c>
      <c r="B19" s="34"/>
      <c r="C19" s="35"/>
      <c r="D19" s="36"/>
      <c r="E19" s="18"/>
      <c r="F19" s="18"/>
      <c r="G19" s="18"/>
      <c r="H19" s="36"/>
      <c r="I19" s="5"/>
      <c r="J19" s="59" t="s">
        <v>66</v>
      </c>
      <c r="K19" s="34"/>
      <c r="L19" s="35"/>
      <c r="M19" s="36"/>
      <c r="N19" s="18"/>
      <c r="O19" s="18"/>
      <c r="P19" s="18"/>
      <c r="Q19" s="36"/>
      <c r="R19" s="5"/>
    </row>
    <row r="20" spans="1:18" ht="18.75" x14ac:dyDescent="0.3">
      <c r="A20" s="6" t="s">
        <v>43</v>
      </c>
      <c r="B20" s="17" t="s">
        <v>16</v>
      </c>
      <c r="C20" s="19" t="s">
        <v>93</v>
      </c>
      <c r="D20" s="20">
        <v>36.83</v>
      </c>
      <c r="E20" s="49">
        <v>8.76</v>
      </c>
      <c r="F20" s="20">
        <v>13.68</v>
      </c>
      <c r="G20" s="20">
        <v>17.59</v>
      </c>
      <c r="H20" s="20">
        <v>186</v>
      </c>
      <c r="I20" s="3">
        <v>437</v>
      </c>
      <c r="J20" s="6" t="s">
        <v>43</v>
      </c>
      <c r="K20" s="17" t="s">
        <v>49</v>
      </c>
      <c r="L20" s="21">
        <v>90</v>
      </c>
      <c r="M20" s="22">
        <v>26.72</v>
      </c>
      <c r="N20" s="22">
        <v>6.16</v>
      </c>
      <c r="O20" s="22">
        <v>6.98</v>
      </c>
      <c r="P20" s="22">
        <v>12.01</v>
      </c>
      <c r="Q20" s="22">
        <v>152.52000000000001</v>
      </c>
      <c r="R20" s="3">
        <v>500</v>
      </c>
    </row>
    <row r="21" spans="1:18" ht="18.75" x14ac:dyDescent="0.3">
      <c r="A21" s="6"/>
      <c r="B21" s="17" t="s">
        <v>17</v>
      </c>
      <c r="C21" s="19">
        <v>130</v>
      </c>
      <c r="D21" s="20">
        <v>14.4</v>
      </c>
      <c r="E21" s="20">
        <v>7.36</v>
      </c>
      <c r="F21" s="20">
        <v>5.69</v>
      </c>
      <c r="G21" s="20">
        <v>33.229999999999997</v>
      </c>
      <c r="H21" s="20">
        <v>213.2</v>
      </c>
      <c r="I21" s="3">
        <v>508</v>
      </c>
      <c r="J21" s="3"/>
      <c r="K21" s="17" t="s">
        <v>18</v>
      </c>
      <c r="L21" s="21">
        <v>150</v>
      </c>
      <c r="M21" s="22">
        <v>11.28</v>
      </c>
      <c r="N21" s="22">
        <v>3.46</v>
      </c>
      <c r="O21" s="22">
        <v>4.8</v>
      </c>
      <c r="P21" s="22">
        <v>34.96</v>
      </c>
      <c r="Q21" s="22">
        <v>196.9</v>
      </c>
      <c r="R21" s="3">
        <v>512</v>
      </c>
    </row>
    <row r="22" spans="1:18" ht="18.75" x14ac:dyDescent="0.3">
      <c r="A22" s="3"/>
      <c r="B22" s="17" t="s">
        <v>94</v>
      </c>
      <c r="C22" s="16">
        <v>20</v>
      </c>
      <c r="D22" s="18">
        <v>4.25</v>
      </c>
      <c r="E22" s="18">
        <v>0.25</v>
      </c>
      <c r="F22" s="18">
        <v>0.05</v>
      </c>
      <c r="G22" s="18">
        <v>0.87</v>
      </c>
      <c r="H22" s="18">
        <v>4.88</v>
      </c>
      <c r="I22" s="8">
        <v>45</v>
      </c>
      <c r="J22" s="3"/>
      <c r="K22" s="17" t="s">
        <v>27</v>
      </c>
      <c r="L22" s="21">
        <v>20</v>
      </c>
      <c r="M22" s="22">
        <v>2.2799999999999998</v>
      </c>
      <c r="N22" s="22">
        <v>1.1000000000000001</v>
      </c>
      <c r="O22" s="22">
        <v>0.74</v>
      </c>
      <c r="P22" s="22">
        <v>2.91</v>
      </c>
      <c r="Q22" s="22">
        <v>22.2</v>
      </c>
      <c r="R22" s="16">
        <v>588</v>
      </c>
    </row>
    <row r="23" spans="1:18" ht="18.75" x14ac:dyDescent="0.3">
      <c r="A23" s="8"/>
      <c r="B23" s="17" t="s">
        <v>9</v>
      </c>
      <c r="C23" s="21" t="s">
        <v>25</v>
      </c>
      <c r="D23" s="22">
        <v>2.2999999999999998</v>
      </c>
      <c r="E23" s="22">
        <v>0.19</v>
      </c>
      <c r="F23" s="22">
        <v>0.04</v>
      </c>
      <c r="G23" s="22">
        <v>6.42</v>
      </c>
      <c r="H23" s="22">
        <v>43.9</v>
      </c>
      <c r="I23" s="3">
        <v>685</v>
      </c>
      <c r="J23" s="3"/>
      <c r="K23" s="43" t="s">
        <v>45</v>
      </c>
      <c r="L23" s="52">
        <v>40</v>
      </c>
      <c r="M23" s="18">
        <v>3.49</v>
      </c>
      <c r="N23" s="18">
        <v>0.53</v>
      </c>
      <c r="O23" s="18">
        <v>1.8</v>
      </c>
      <c r="P23" s="18">
        <v>3.04</v>
      </c>
      <c r="Q23" s="18">
        <v>30.4</v>
      </c>
      <c r="R23" s="8">
        <v>45</v>
      </c>
    </row>
    <row r="24" spans="1:18" ht="37.5" x14ac:dyDescent="0.3">
      <c r="A24" s="3"/>
      <c r="B24" s="17" t="s">
        <v>10</v>
      </c>
      <c r="C24" s="19">
        <v>40</v>
      </c>
      <c r="D24" s="22">
        <v>2.6</v>
      </c>
      <c r="E24" s="20">
        <v>3.04</v>
      </c>
      <c r="F24" s="20">
        <v>0.32</v>
      </c>
      <c r="G24" s="20">
        <v>19.68</v>
      </c>
      <c r="H24" s="20">
        <v>104.5</v>
      </c>
      <c r="I24" s="3"/>
      <c r="J24" s="60"/>
      <c r="K24" s="17" t="s">
        <v>50</v>
      </c>
      <c r="L24" s="19">
        <v>200</v>
      </c>
      <c r="M24" s="22">
        <v>6.38</v>
      </c>
      <c r="N24" s="20">
        <v>3.87</v>
      </c>
      <c r="O24" s="20">
        <v>3.48</v>
      </c>
      <c r="P24" s="20">
        <v>11.1</v>
      </c>
      <c r="Q24" s="20">
        <v>91.2</v>
      </c>
      <c r="R24" s="3">
        <v>690</v>
      </c>
    </row>
    <row r="25" spans="1:18" ht="18.75" x14ac:dyDescent="0.3">
      <c r="A25" s="3"/>
      <c r="B25" s="17"/>
      <c r="C25" s="21"/>
      <c r="D25" s="22"/>
      <c r="E25" s="22"/>
      <c r="F25" s="22"/>
      <c r="G25" s="22"/>
      <c r="H25" s="22"/>
      <c r="I25" s="3"/>
      <c r="J25" s="59"/>
      <c r="K25" s="17" t="s">
        <v>10</v>
      </c>
      <c r="L25" s="19">
        <v>40</v>
      </c>
      <c r="M25" s="22">
        <v>2.6</v>
      </c>
      <c r="N25" s="20">
        <v>3.04</v>
      </c>
      <c r="O25" s="20">
        <v>0.32</v>
      </c>
      <c r="P25" s="20">
        <v>19.68</v>
      </c>
      <c r="Q25" s="20">
        <v>104.5</v>
      </c>
      <c r="R25" s="3"/>
    </row>
    <row r="26" spans="1:18" ht="18.75" x14ac:dyDescent="0.3">
      <c r="A26" s="3"/>
      <c r="B26" s="26"/>
      <c r="C26" s="27"/>
      <c r="D26" s="28"/>
      <c r="E26" s="28"/>
      <c r="F26" s="28"/>
      <c r="G26" s="28"/>
      <c r="H26" s="28"/>
      <c r="I26" s="6"/>
      <c r="J26" s="6"/>
      <c r="K26" s="17" t="s">
        <v>14</v>
      </c>
      <c r="L26" s="19">
        <v>10</v>
      </c>
      <c r="M26" s="20">
        <v>7.63</v>
      </c>
      <c r="N26" s="20">
        <v>2.3199999999999998</v>
      </c>
      <c r="O26" s="20">
        <v>2.95</v>
      </c>
      <c r="P26" s="20">
        <v>0</v>
      </c>
      <c r="Q26" s="18">
        <v>35.83</v>
      </c>
      <c r="R26" s="3">
        <v>97</v>
      </c>
    </row>
    <row r="27" spans="1:18" ht="37.5" x14ac:dyDescent="0.3">
      <c r="A27" s="60" t="s">
        <v>59</v>
      </c>
      <c r="B27" s="26"/>
      <c r="C27" s="27">
        <v>512</v>
      </c>
      <c r="D27" s="28">
        <f>SUM(D20:D26)</f>
        <v>60.379999999999995</v>
      </c>
      <c r="E27" s="28">
        <f t="shared" ref="E27:H27" si="1">SUM(E20:E26)</f>
        <v>19.600000000000001</v>
      </c>
      <c r="F27" s="28">
        <f t="shared" si="1"/>
        <v>19.78</v>
      </c>
      <c r="G27" s="28">
        <f t="shared" si="1"/>
        <v>77.789999999999992</v>
      </c>
      <c r="H27" s="28">
        <f t="shared" si="1"/>
        <v>552.48</v>
      </c>
      <c r="I27" s="6"/>
      <c r="J27" s="60" t="s">
        <v>59</v>
      </c>
      <c r="K27" s="26"/>
      <c r="L27" s="27">
        <f t="shared" ref="L27:Q27" si="2">SUM(L20:L26)</f>
        <v>550</v>
      </c>
      <c r="M27" s="28">
        <f t="shared" si="2"/>
        <v>60.38000000000001</v>
      </c>
      <c r="N27" s="28">
        <f t="shared" si="2"/>
        <v>20.48</v>
      </c>
      <c r="O27" s="28">
        <f t="shared" si="2"/>
        <v>21.07</v>
      </c>
      <c r="P27" s="28">
        <f t="shared" si="2"/>
        <v>83.699999999999989</v>
      </c>
      <c r="Q27" s="28">
        <f t="shared" si="2"/>
        <v>633.55000000000007</v>
      </c>
      <c r="R27" s="30"/>
    </row>
    <row r="28" spans="1:18" ht="37.5" x14ac:dyDescent="0.3">
      <c r="A28" s="59" t="s">
        <v>62</v>
      </c>
      <c r="B28" s="34"/>
      <c r="C28" s="35"/>
      <c r="D28" s="36"/>
      <c r="E28" s="18"/>
      <c r="F28" s="18"/>
      <c r="G28" s="18"/>
      <c r="H28" s="36"/>
      <c r="I28" s="5"/>
      <c r="J28" s="59" t="s">
        <v>67</v>
      </c>
      <c r="K28" s="34"/>
      <c r="L28" s="35"/>
      <c r="M28" s="36"/>
      <c r="N28" s="18"/>
      <c r="O28" s="18"/>
      <c r="P28" s="18"/>
      <c r="Q28" s="36"/>
      <c r="R28" s="5"/>
    </row>
    <row r="29" spans="1:18" ht="37.5" x14ac:dyDescent="0.3">
      <c r="A29" s="6" t="s">
        <v>43</v>
      </c>
      <c r="B29" s="17" t="s">
        <v>15</v>
      </c>
      <c r="C29" s="16">
        <v>250</v>
      </c>
      <c r="D29" s="18">
        <v>18.809999999999999</v>
      </c>
      <c r="E29" s="18">
        <v>16.25</v>
      </c>
      <c r="F29" s="18">
        <v>6.15</v>
      </c>
      <c r="G29" s="18">
        <v>27</v>
      </c>
      <c r="H29" s="18">
        <v>211.13</v>
      </c>
      <c r="I29" s="3">
        <v>302</v>
      </c>
      <c r="J29" s="6" t="s">
        <v>43</v>
      </c>
      <c r="K29" s="17" t="s">
        <v>95</v>
      </c>
      <c r="L29" s="16">
        <v>250</v>
      </c>
      <c r="M29" s="18">
        <v>18.809999999999999</v>
      </c>
      <c r="N29" s="18">
        <v>16.600000000000001</v>
      </c>
      <c r="O29" s="18">
        <v>6.77</v>
      </c>
      <c r="P29" s="18">
        <v>28</v>
      </c>
      <c r="Q29" s="18">
        <v>213.63</v>
      </c>
      <c r="R29" s="16">
        <v>302</v>
      </c>
    </row>
    <row r="30" spans="1:18" ht="18.75" x14ac:dyDescent="0.3">
      <c r="A30" s="60"/>
      <c r="B30" s="17" t="s">
        <v>96</v>
      </c>
      <c r="C30" s="16">
        <v>100</v>
      </c>
      <c r="D30" s="18">
        <v>19</v>
      </c>
      <c r="E30" s="18">
        <v>4</v>
      </c>
      <c r="F30" s="18">
        <v>14</v>
      </c>
      <c r="G30" s="18">
        <v>36</v>
      </c>
      <c r="H30" s="18">
        <v>282</v>
      </c>
      <c r="I30" s="3"/>
      <c r="J30" s="3"/>
      <c r="K30" s="17" t="s">
        <v>97</v>
      </c>
      <c r="L30" s="16">
        <v>100</v>
      </c>
      <c r="M30" s="18">
        <v>19</v>
      </c>
      <c r="N30" s="18">
        <v>4</v>
      </c>
      <c r="O30" s="18">
        <v>14</v>
      </c>
      <c r="P30" s="18">
        <v>36</v>
      </c>
      <c r="Q30" s="18">
        <v>282</v>
      </c>
      <c r="R30" s="16"/>
    </row>
    <row r="31" spans="1:18" ht="18.75" x14ac:dyDescent="0.3">
      <c r="A31" s="82"/>
      <c r="B31" s="17" t="s">
        <v>13</v>
      </c>
      <c r="C31" s="21" t="s">
        <v>24</v>
      </c>
      <c r="D31" s="22">
        <v>5.07</v>
      </c>
      <c r="E31" s="22">
        <v>0.3</v>
      </c>
      <c r="F31" s="22">
        <v>0.05</v>
      </c>
      <c r="G31" s="22">
        <v>15.2</v>
      </c>
      <c r="H31" s="22">
        <v>60</v>
      </c>
      <c r="I31" s="3">
        <v>686</v>
      </c>
      <c r="J31" s="3"/>
      <c r="K31" s="17" t="s">
        <v>13</v>
      </c>
      <c r="L31" s="21" t="s">
        <v>24</v>
      </c>
      <c r="M31" s="22">
        <v>5.07</v>
      </c>
      <c r="N31" s="22">
        <v>0.3</v>
      </c>
      <c r="O31" s="22">
        <v>0.05</v>
      </c>
      <c r="P31" s="22">
        <v>15.2</v>
      </c>
      <c r="Q31" s="22">
        <v>60</v>
      </c>
      <c r="R31" s="3">
        <v>686</v>
      </c>
    </row>
    <row r="32" spans="1:18" ht="18.75" x14ac:dyDescent="0.3">
      <c r="A32" s="3"/>
      <c r="B32" s="58" t="s">
        <v>53</v>
      </c>
      <c r="C32" s="52" t="s">
        <v>35</v>
      </c>
      <c r="D32" s="50">
        <v>17.5</v>
      </c>
      <c r="E32" s="49">
        <v>0.6</v>
      </c>
      <c r="F32" s="49">
        <v>0.6</v>
      </c>
      <c r="G32" s="49">
        <v>6.7</v>
      </c>
      <c r="H32" s="50">
        <v>66.599999999999994</v>
      </c>
      <c r="I32" s="3"/>
      <c r="J32" s="60"/>
      <c r="K32" s="58" t="s">
        <v>53</v>
      </c>
      <c r="L32" s="52" t="s">
        <v>35</v>
      </c>
      <c r="M32" s="50">
        <v>17.5</v>
      </c>
      <c r="N32" s="49">
        <v>0.6</v>
      </c>
      <c r="O32" s="49">
        <v>0.6</v>
      </c>
      <c r="P32" s="49">
        <v>6.7</v>
      </c>
      <c r="Q32" s="50">
        <v>66.599999999999994</v>
      </c>
      <c r="R32" s="8"/>
    </row>
    <row r="33" spans="1:18" ht="37.5" x14ac:dyDescent="0.3">
      <c r="A33" s="60" t="s">
        <v>59</v>
      </c>
      <c r="B33" s="26"/>
      <c r="C33" s="30">
        <v>689</v>
      </c>
      <c r="D33" s="32">
        <f t="shared" ref="D33:H33" si="3">SUM(D29:D32)</f>
        <v>60.38</v>
      </c>
      <c r="E33" s="32">
        <f t="shared" si="3"/>
        <v>21.150000000000002</v>
      </c>
      <c r="F33" s="32">
        <f t="shared" si="3"/>
        <v>20.8</v>
      </c>
      <c r="G33" s="32">
        <f t="shared" si="3"/>
        <v>84.9</v>
      </c>
      <c r="H33" s="32">
        <f t="shared" si="3"/>
        <v>619.73</v>
      </c>
      <c r="I33" s="6"/>
      <c r="J33" s="60" t="s">
        <v>59</v>
      </c>
      <c r="K33" s="26"/>
      <c r="L33" s="27">
        <v>689</v>
      </c>
      <c r="M33" s="28">
        <f t="shared" ref="M33:Q33" si="4">SUM(M29:M32)</f>
        <v>60.38</v>
      </c>
      <c r="N33" s="28">
        <f t="shared" si="4"/>
        <v>21.500000000000004</v>
      </c>
      <c r="O33" s="28">
        <f t="shared" si="4"/>
        <v>21.42</v>
      </c>
      <c r="P33" s="28">
        <f t="shared" si="4"/>
        <v>85.9</v>
      </c>
      <c r="Q33" s="28">
        <f t="shared" si="4"/>
        <v>622.23</v>
      </c>
      <c r="R33" s="30"/>
    </row>
    <row r="34" spans="1:18" ht="37.5" x14ac:dyDescent="0.3">
      <c r="A34" s="59" t="s">
        <v>63</v>
      </c>
      <c r="B34" s="34"/>
      <c r="C34" s="35"/>
      <c r="D34" s="36"/>
      <c r="E34" s="18"/>
      <c r="F34" s="18"/>
      <c r="G34" s="18"/>
      <c r="H34" s="36"/>
      <c r="I34" s="5"/>
      <c r="J34" s="59" t="s">
        <v>68</v>
      </c>
      <c r="K34" s="34"/>
      <c r="L34" s="35"/>
      <c r="M34" s="36"/>
      <c r="N34" s="18"/>
      <c r="O34" s="18"/>
      <c r="P34" s="18"/>
      <c r="Q34" s="36"/>
      <c r="R34" s="5"/>
    </row>
    <row r="35" spans="1:18" ht="37.5" x14ac:dyDescent="0.3">
      <c r="A35" s="6" t="s">
        <v>43</v>
      </c>
      <c r="B35" s="17" t="s">
        <v>19</v>
      </c>
      <c r="C35" s="16">
        <v>90</v>
      </c>
      <c r="D35" s="18">
        <v>32</v>
      </c>
      <c r="E35" s="18">
        <v>9.6300000000000008</v>
      </c>
      <c r="F35" s="18">
        <v>11.63</v>
      </c>
      <c r="G35" s="18">
        <v>21.95</v>
      </c>
      <c r="H35" s="18">
        <v>232.78</v>
      </c>
      <c r="I35" s="3">
        <v>498</v>
      </c>
      <c r="J35" s="6" t="s">
        <v>43</v>
      </c>
      <c r="K35" s="17" t="s">
        <v>20</v>
      </c>
      <c r="L35" s="16" t="s">
        <v>21</v>
      </c>
      <c r="M35" s="18">
        <v>24.23</v>
      </c>
      <c r="N35" s="18">
        <v>13.47</v>
      </c>
      <c r="O35" s="18">
        <v>12.4</v>
      </c>
      <c r="P35" s="18">
        <v>7.04</v>
      </c>
      <c r="Q35" s="18">
        <v>164.8</v>
      </c>
      <c r="R35" s="16">
        <v>374</v>
      </c>
    </row>
    <row r="36" spans="1:18" ht="21" customHeight="1" x14ac:dyDescent="0.3">
      <c r="A36" s="3"/>
      <c r="B36" s="17" t="s">
        <v>22</v>
      </c>
      <c r="C36" s="19">
        <v>150</v>
      </c>
      <c r="D36" s="20">
        <v>17.760000000000002</v>
      </c>
      <c r="E36" s="20">
        <v>3.3</v>
      </c>
      <c r="F36" s="20">
        <v>5.44</v>
      </c>
      <c r="G36" s="20">
        <v>22.21</v>
      </c>
      <c r="H36" s="20">
        <v>151.4</v>
      </c>
      <c r="I36" s="3">
        <v>520</v>
      </c>
      <c r="J36" s="16"/>
      <c r="K36" s="17" t="s">
        <v>22</v>
      </c>
      <c r="L36" s="19">
        <v>130</v>
      </c>
      <c r="M36" s="20">
        <v>15.39</v>
      </c>
      <c r="N36" s="20">
        <v>2.66</v>
      </c>
      <c r="O36" s="20">
        <v>4.5999999999999996</v>
      </c>
      <c r="P36" s="20">
        <v>17.18</v>
      </c>
      <c r="Q36" s="20">
        <v>120.81</v>
      </c>
      <c r="R36" s="3">
        <v>520</v>
      </c>
    </row>
    <row r="37" spans="1:18" ht="37.5" x14ac:dyDescent="0.3">
      <c r="A37" s="16"/>
      <c r="B37" s="17" t="s">
        <v>38</v>
      </c>
      <c r="C37" s="21">
        <v>20</v>
      </c>
      <c r="D37" s="22">
        <v>5.64</v>
      </c>
      <c r="E37" s="22">
        <v>0.59</v>
      </c>
      <c r="F37" s="22">
        <v>0.03</v>
      </c>
      <c r="G37" s="22">
        <v>1.19</v>
      </c>
      <c r="H37" s="22">
        <v>7.4</v>
      </c>
      <c r="I37" s="16"/>
      <c r="J37" s="3"/>
      <c r="K37" s="17" t="s">
        <v>94</v>
      </c>
      <c r="L37" s="16">
        <v>25</v>
      </c>
      <c r="M37" s="18">
        <v>5.26</v>
      </c>
      <c r="N37" s="18">
        <v>0.3</v>
      </c>
      <c r="O37" s="18">
        <v>1</v>
      </c>
      <c r="P37" s="18">
        <v>5.3</v>
      </c>
      <c r="Q37" s="18">
        <v>28.3</v>
      </c>
      <c r="R37" s="8">
        <v>45</v>
      </c>
    </row>
    <row r="38" spans="1:18" ht="18.75" x14ac:dyDescent="0.3">
      <c r="A38" s="3"/>
      <c r="B38" s="17" t="s">
        <v>48</v>
      </c>
      <c r="C38" s="19">
        <v>200</v>
      </c>
      <c r="D38" s="20">
        <v>2.38</v>
      </c>
      <c r="E38" s="20">
        <v>1.1399999999999999</v>
      </c>
      <c r="F38" s="20">
        <v>0.66</v>
      </c>
      <c r="G38" s="20">
        <v>6.82</v>
      </c>
      <c r="H38" s="18">
        <v>37.799999999999997</v>
      </c>
      <c r="I38" s="3">
        <v>692</v>
      </c>
      <c r="J38" s="3"/>
      <c r="K38" s="17" t="s">
        <v>9</v>
      </c>
      <c r="L38" s="21" t="s">
        <v>25</v>
      </c>
      <c r="M38" s="22">
        <v>2.2999999999999998</v>
      </c>
      <c r="N38" s="22">
        <v>0.19</v>
      </c>
      <c r="O38" s="22">
        <v>0.04</v>
      </c>
      <c r="P38" s="22">
        <v>6.42</v>
      </c>
      <c r="Q38" s="22">
        <v>43.9</v>
      </c>
      <c r="R38" s="3">
        <v>685</v>
      </c>
    </row>
    <row r="39" spans="1:18" ht="18.75" x14ac:dyDescent="0.3">
      <c r="A39" s="3"/>
      <c r="B39" s="17" t="s">
        <v>10</v>
      </c>
      <c r="C39" s="19">
        <v>40</v>
      </c>
      <c r="D39" s="22">
        <v>2.6</v>
      </c>
      <c r="E39" s="20">
        <v>3.04</v>
      </c>
      <c r="F39" s="20">
        <v>0.32</v>
      </c>
      <c r="G39" s="20">
        <v>19.68</v>
      </c>
      <c r="H39" s="20">
        <v>104.5</v>
      </c>
      <c r="I39" s="3"/>
      <c r="J39" s="60"/>
      <c r="K39" s="17" t="s">
        <v>10</v>
      </c>
      <c r="L39" s="19">
        <v>40</v>
      </c>
      <c r="M39" s="22">
        <v>2.6</v>
      </c>
      <c r="N39" s="20">
        <v>3.04</v>
      </c>
      <c r="O39" s="20">
        <v>0.32</v>
      </c>
      <c r="P39" s="20">
        <v>19.68</v>
      </c>
      <c r="Q39" s="20">
        <v>104.5</v>
      </c>
      <c r="R39" s="3"/>
    </row>
    <row r="40" spans="1:18" ht="18.75" x14ac:dyDescent="0.3">
      <c r="A40" s="3"/>
      <c r="B40" s="17"/>
      <c r="C40" s="19"/>
      <c r="D40" s="20"/>
      <c r="E40" s="20"/>
      <c r="F40" s="20"/>
      <c r="G40" s="20"/>
      <c r="H40" s="18"/>
      <c r="I40" s="3"/>
      <c r="J40" s="60"/>
      <c r="K40" s="29" t="s">
        <v>36</v>
      </c>
      <c r="L40" s="16" t="s">
        <v>35</v>
      </c>
      <c r="M40" s="18">
        <v>10.6</v>
      </c>
      <c r="N40" s="18">
        <v>1.8</v>
      </c>
      <c r="O40" s="18">
        <v>2.86</v>
      </c>
      <c r="P40" s="18">
        <v>31.44</v>
      </c>
      <c r="Q40" s="18">
        <v>139.4</v>
      </c>
      <c r="R40" s="3"/>
    </row>
    <row r="41" spans="1:18" ht="37.5" x14ac:dyDescent="0.3">
      <c r="A41" s="60" t="s">
        <v>59</v>
      </c>
      <c r="B41" s="26"/>
      <c r="C41" s="27">
        <f t="shared" ref="C41:H41" si="5">SUM(C35:C40)</f>
        <v>500</v>
      </c>
      <c r="D41" s="28">
        <f t="shared" si="5"/>
        <v>60.38000000000001</v>
      </c>
      <c r="E41" s="28">
        <f t="shared" si="5"/>
        <v>17.7</v>
      </c>
      <c r="F41" s="28">
        <f t="shared" si="5"/>
        <v>18.080000000000002</v>
      </c>
      <c r="G41" s="28">
        <f t="shared" si="5"/>
        <v>71.849999999999994</v>
      </c>
      <c r="H41" s="28">
        <f t="shared" si="5"/>
        <v>533.88</v>
      </c>
      <c r="I41" s="6"/>
      <c r="J41" s="60" t="s">
        <v>59</v>
      </c>
      <c r="K41" s="26"/>
      <c r="L41" s="27">
        <v>572</v>
      </c>
      <c r="M41" s="28">
        <f>SUM(M35:M40)</f>
        <v>60.38</v>
      </c>
      <c r="N41" s="28">
        <f>SUM(N35:N40)</f>
        <v>21.460000000000004</v>
      </c>
      <c r="O41" s="28">
        <f>SUM(O35:O40)</f>
        <v>21.22</v>
      </c>
      <c r="P41" s="28">
        <f>SUM(P35:P40)</f>
        <v>87.06</v>
      </c>
      <c r="Q41" s="28">
        <f>SUM(Q35:Q40)</f>
        <v>601.71</v>
      </c>
      <c r="R41" s="30"/>
    </row>
    <row r="42" spans="1:18" ht="18.75" x14ac:dyDescent="0.3">
      <c r="A42" s="3"/>
      <c r="B42" s="3"/>
      <c r="C42" s="17"/>
      <c r="D42" s="21"/>
      <c r="E42" s="22"/>
      <c r="F42" s="22"/>
      <c r="G42" s="22"/>
      <c r="H42" s="22"/>
      <c r="I42" s="3"/>
      <c r="J42" s="3"/>
      <c r="K42" s="61"/>
      <c r="L42" s="61"/>
      <c r="M42" s="62"/>
      <c r="N42" s="62"/>
      <c r="O42" s="62"/>
      <c r="P42" s="62"/>
      <c r="Q42" s="62"/>
      <c r="R42" s="3"/>
    </row>
    <row r="43" spans="1:18" ht="18.75" x14ac:dyDescent="0.3">
      <c r="A43" s="82"/>
      <c r="B43" s="38"/>
      <c r="C43" s="40"/>
      <c r="D43" s="40"/>
      <c r="E43" s="40"/>
      <c r="F43" s="40"/>
      <c r="G43" s="40"/>
      <c r="H43" s="40"/>
      <c r="I43" s="40"/>
      <c r="J43" s="82"/>
      <c r="K43" s="38"/>
      <c r="L43" s="38"/>
      <c r="M43" s="40"/>
      <c r="N43" s="40"/>
      <c r="O43" s="40"/>
      <c r="P43" s="40"/>
      <c r="Q43" s="40"/>
      <c r="R43" s="40"/>
    </row>
    <row r="44" spans="1:18" ht="18.75" x14ac:dyDescent="0.3">
      <c r="A44" s="82"/>
      <c r="B44" s="38"/>
      <c r="C44" s="40"/>
      <c r="D44" s="40"/>
      <c r="E44" s="40"/>
      <c r="F44" s="40"/>
      <c r="G44" s="40"/>
      <c r="H44" s="40"/>
      <c r="I44" s="40"/>
      <c r="J44" s="82"/>
      <c r="K44" s="38" t="s">
        <v>69</v>
      </c>
      <c r="L44" s="38"/>
      <c r="M44" s="40"/>
      <c r="N44" s="66">
        <f>E11+E18+E27+E33+E41+N11+N18+N27+N33+N41</f>
        <v>199.32000000000002</v>
      </c>
      <c r="O44" s="66">
        <f t="shared" ref="O44:Q44" si="6">F11+F18+F27+F33+F41+O11+O18+O27+O33+O41</f>
        <v>201.00999999999996</v>
      </c>
      <c r="P44" s="66">
        <f t="shared" si="6"/>
        <v>802.8</v>
      </c>
      <c r="Q44" s="66">
        <f t="shared" si="6"/>
        <v>5950.45</v>
      </c>
      <c r="R44" s="40"/>
    </row>
    <row r="45" spans="1:18" ht="18.75" x14ac:dyDescent="0.3">
      <c r="A45" s="82"/>
      <c r="B45" s="38"/>
      <c r="C45" s="38"/>
      <c r="D45" s="40"/>
      <c r="E45" s="40"/>
      <c r="F45" s="40"/>
      <c r="G45" s="40"/>
      <c r="H45" s="40"/>
      <c r="I45" s="40"/>
      <c r="J45" s="82"/>
      <c r="K45" s="38"/>
      <c r="L45" s="38"/>
      <c r="M45" s="40"/>
      <c r="N45" s="66">
        <f>N44/10</f>
        <v>19.932000000000002</v>
      </c>
      <c r="O45" s="66">
        <f t="shared" ref="O45:Q45" si="7">O44/10</f>
        <v>20.100999999999996</v>
      </c>
      <c r="P45" s="66">
        <f t="shared" si="7"/>
        <v>80.28</v>
      </c>
      <c r="Q45" s="66">
        <f t="shared" si="7"/>
        <v>595.04499999999996</v>
      </c>
      <c r="R45" s="40"/>
    </row>
    <row r="46" spans="1:18" ht="18.75" x14ac:dyDescent="0.3">
      <c r="A46" s="82"/>
      <c r="B46" s="38"/>
      <c r="C46" s="38"/>
      <c r="D46" s="40"/>
      <c r="E46" s="40"/>
      <c r="F46" s="40"/>
      <c r="G46" s="40"/>
      <c r="H46" s="40"/>
      <c r="I46" s="40"/>
      <c r="J46" s="82"/>
      <c r="K46" s="38" t="s">
        <v>23</v>
      </c>
      <c r="L46" s="38"/>
      <c r="M46" s="40"/>
      <c r="N46" s="65">
        <v>1</v>
      </c>
      <c r="O46" s="65">
        <v>1</v>
      </c>
      <c r="P46" s="65">
        <v>4</v>
      </c>
      <c r="Q46" s="40"/>
      <c r="R46" s="40"/>
    </row>
    <row r="47" spans="1:18" ht="15.75" x14ac:dyDescent="0.25">
      <c r="A47" s="84"/>
      <c r="D47" s="1"/>
      <c r="E47" s="1"/>
      <c r="F47" s="1"/>
      <c r="G47" s="1"/>
      <c r="H47" s="1"/>
      <c r="I47" s="1"/>
      <c r="J47" s="84"/>
      <c r="M47" s="1"/>
      <c r="N47" s="1"/>
      <c r="O47" s="1"/>
      <c r="P47" s="1"/>
      <c r="Q47" s="1"/>
      <c r="R47" s="1"/>
    </row>
  </sheetData>
  <mergeCells count="16">
    <mergeCell ref="R3:R4"/>
    <mergeCell ref="B1:G1"/>
    <mergeCell ref="B2:Q2"/>
    <mergeCell ref="A3:A4"/>
    <mergeCell ref="B3:B4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P3"/>
    <mergeCell ref="Q3:Q4"/>
  </mergeCells>
  <pageMargins left="0.7" right="0.7" top="0.75" bottom="0.75" header="0.3" footer="0.3"/>
  <pageSetup paperSize="9" scale="62" orientation="portrait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view="pageBreakPreview" zoomScale="60" workbookViewId="0">
      <selection sqref="A1:R49"/>
    </sheetView>
  </sheetViews>
  <sheetFormatPr defaultRowHeight="15" x14ac:dyDescent="0.25"/>
  <cols>
    <col min="1" max="1" width="16" customWidth="1"/>
    <col min="2" max="2" width="39.140625" customWidth="1"/>
    <col min="3" max="3" width="12" customWidth="1"/>
    <col min="4" max="4" width="10.7109375" customWidth="1"/>
    <col min="7" max="7" width="10.28515625" customWidth="1"/>
    <col min="8" max="8" width="17.7109375" customWidth="1"/>
    <col min="9" max="9" width="16.28515625" customWidth="1"/>
    <col min="10" max="10" width="15.28515625" customWidth="1"/>
    <col min="11" max="11" width="38" customWidth="1"/>
    <col min="12" max="12" width="12.28515625" customWidth="1"/>
    <col min="13" max="13" width="11" customWidth="1"/>
    <col min="14" max="14" width="10" customWidth="1"/>
    <col min="16" max="16" width="10.5703125" customWidth="1"/>
    <col min="17" max="18" width="17.42578125" customWidth="1"/>
  </cols>
  <sheetData>
    <row r="1" spans="1:18" ht="18.75" x14ac:dyDescent="0.3">
      <c r="A1" s="2"/>
      <c r="B1" s="278" t="s">
        <v>46</v>
      </c>
      <c r="C1" s="278"/>
      <c r="D1" s="278"/>
      <c r="E1" s="278"/>
      <c r="F1" s="278"/>
      <c r="G1" s="278"/>
      <c r="H1" s="1"/>
      <c r="I1" s="1"/>
      <c r="J1" s="2"/>
      <c r="M1" s="1"/>
      <c r="N1" s="1"/>
      <c r="O1" s="1"/>
      <c r="P1" s="1"/>
      <c r="Q1" s="1"/>
      <c r="R1" s="1"/>
    </row>
    <row r="2" spans="1:18" ht="18.75" x14ac:dyDescent="0.25">
      <c r="A2" s="84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83"/>
    </row>
    <row r="3" spans="1:18" ht="15.75" x14ac:dyDescent="0.25">
      <c r="A3" s="308" t="s">
        <v>55</v>
      </c>
      <c r="B3" s="309" t="s">
        <v>56</v>
      </c>
      <c r="C3" s="309" t="s">
        <v>57</v>
      </c>
      <c r="D3" s="310" t="s">
        <v>1</v>
      </c>
      <c r="E3" s="311" t="s">
        <v>2</v>
      </c>
      <c r="F3" s="312"/>
      <c r="G3" s="313"/>
      <c r="H3" s="310" t="s">
        <v>3</v>
      </c>
      <c r="I3" s="308" t="s">
        <v>0</v>
      </c>
      <c r="J3" s="308" t="s">
        <v>55</v>
      </c>
      <c r="K3" s="309" t="s">
        <v>56</v>
      </c>
      <c r="L3" s="309" t="s">
        <v>57</v>
      </c>
      <c r="M3" s="310" t="s">
        <v>1</v>
      </c>
      <c r="N3" s="311" t="s">
        <v>2</v>
      </c>
      <c r="O3" s="312"/>
      <c r="P3" s="313"/>
      <c r="Q3" s="310" t="s">
        <v>3</v>
      </c>
      <c r="R3" s="308" t="s">
        <v>0</v>
      </c>
    </row>
    <row r="4" spans="1:18" ht="15.75" x14ac:dyDescent="0.25">
      <c r="A4" s="300"/>
      <c r="B4" s="298"/>
      <c r="C4" s="298"/>
      <c r="D4" s="296"/>
      <c r="E4" s="64" t="s">
        <v>4</v>
      </c>
      <c r="F4" s="64" t="s">
        <v>5</v>
      </c>
      <c r="G4" s="64" t="s">
        <v>6</v>
      </c>
      <c r="H4" s="296"/>
      <c r="I4" s="300"/>
      <c r="J4" s="300"/>
      <c r="K4" s="298"/>
      <c r="L4" s="298"/>
      <c r="M4" s="296"/>
      <c r="N4" s="64" t="s">
        <v>4</v>
      </c>
      <c r="O4" s="64" t="s">
        <v>5</v>
      </c>
      <c r="P4" s="64" t="s">
        <v>6</v>
      </c>
      <c r="Q4" s="296"/>
      <c r="R4" s="300"/>
    </row>
    <row r="5" spans="1:18" ht="37.5" x14ac:dyDescent="0.3">
      <c r="A5" s="59" t="s">
        <v>58</v>
      </c>
      <c r="B5" s="34"/>
      <c r="C5" s="35"/>
      <c r="D5" s="36"/>
      <c r="E5" s="18"/>
      <c r="F5" s="18"/>
      <c r="G5" s="18"/>
      <c r="H5" s="36"/>
      <c r="I5" s="36"/>
      <c r="J5" s="59" t="s">
        <v>64</v>
      </c>
      <c r="K5" s="34"/>
      <c r="L5" s="35"/>
      <c r="M5" s="36"/>
      <c r="N5" s="18"/>
      <c r="O5" s="18"/>
      <c r="P5" s="18"/>
      <c r="Q5" s="36"/>
      <c r="R5" s="63"/>
    </row>
    <row r="6" spans="1:18" ht="39" customHeight="1" x14ac:dyDescent="0.3">
      <c r="A6" s="6" t="s">
        <v>43</v>
      </c>
      <c r="B6" s="23" t="s">
        <v>87</v>
      </c>
      <c r="C6" s="21">
        <v>150</v>
      </c>
      <c r="D6" s="22">
        <v>46.5</v>
      </c>
      <c r="E6" s="22">
        <v>14.68</v>
      </c>
      <c r="F6" s="22">
        <v>15.67</v>
      </c>
      <c r="G6" s="22">
        <v>3.24</v>
      </c>
      <c r="H6" s="22">
        <v>277</v>
      </c>
      <c r="I6" s="3">
        <v>340</v>
      </c>
      <c r="J6" s="6" t="s">
        <v>43</v>
      </c>
      <c r="K6" s="17" t="s">
        <v>88</v>
      </c>
      <c r="L6" s="19" t="s">
        <v>7</v>
      </c>
      <c r="M6" s="20">
        <v>52.87</v>
      </c>
      <c r="N6" s="20">
        <v>10.69</v>
      </c>
      <c r="O6" s="20">
        <v>12.17</v>
      </c>
      <c r="P6" s="20">
        <v>44.94</v>
      </c>
      <c r="Q6" s="18">
        <v>361</v>
      </c>
      <c r="R6" s="16">
        <v>362</v>
      </c>
    </row>
    <row r="7" spans="1:18" ht="18.75" x14ac:dyDescent="0.3">
      <c r="A7" s="3"/>
      <c r="B7" s="17" t="s">
        <v>8</v>
      </c>
      <c r="C7" s="21">
        <v>30</v>
      </c>
      <c r="D7" s="22">
        <v>5.46</v>
      </c>
      <c r="E7" s="22">
        <v>0.6</v>
      </c>
      <c r="F7" s="22">
        <v>1.8</v>
      </c>
      <c r="G7" s="22">
        <v>2.52</v>
      </c>
      <c r="H7" s="22">
        <v>44.1</v>
      </c>
      <c r="I7" s="3"/>
      <c r="J7" s="3"/>
      <c r="K7" s="17" t="s">
        <v>13</v>
      </c>
      <c r="L7" s="21" t="s">
        <v>24</v>
      </c>
      <c r="M7" s="22">
        <v>5.07</v>
      </c>
      <c r="N7" s="22">
        <v>0.3</v>
      </c>
      <c r="O7" s="22">
        <v>0.05</v>
      </c>
      <c r="P7" s="22">
        <v>15.2</v>
      </c>
      <c r="Q7" s="22">
        <v>60</v>
      </c>
      <c r="R7" s="3">
        <v>686</v>
      </c>
    </row>
    <row r="8" spans="1:18" ht="18.75" x14ac:dyDescent="0.3">
      <c r="A8" s="3"/>
      <c r="B8" s="17" t="s">
        <v>13</v>
      </c>
      <c r="C8" s="21" t="s">
        <v>24</v>
      </c>
      <c r="D8" s="22">
        <v>5.07</v>
      </c>
      <c r="E8" s="22">
        <v>0.3</v>
      </c>
      <c r="F8" s="22">
        <v>0.05</v>
      </c>
      <c r="G8" s="22">
        <v>15.2</v>
      </c>
      <c r="H8" s="22">
        <v>60</v>
      </c>
      <c r="I8" s="3">
        <v>686</v>
      </c>
      <c r="J8" s="3"/>
      <c r="K8" s="17" t="s">
        <v>10</v>
      </c>
      <c r="L8" s="19">
        <v>30</v>
      </c>
      <c r="M8" s="22">
        <v>1.95</v>
      </c>
      <c r="N8" s="20">
        <v>2.2799999999999998</v>
      </c>
      <c r="O8" s="20">
        <v>0.24</v>
      </c>
      <c r="P8" s="20">
        <v>14.76</v>
      </c>
      <c r="Q8" s="20">
        <v>78.38</v>
      </c>
      <c r="R8" s="19"/>
    </row>
    <row r="9" spans="1:18" ht="21" customHeight="1" x14ac:dyDescent="0.3">
      <c r="A9" s="3"/>
      <c r="B9" s="17" t="s">
        <v>10</v>
      </c>
      <c r="C9" s="19">
        <v>40</v>
      </c>
      <c r="D9" s="22">
        <v>2.6</v>
      </c>
      <c r="E9" s="20">
        <v>3.04</v>
      </c>
      <c r="F9" s="20">
        <v>0.32</v>
      </c>
      <c r="G9" s="20">
        <v>19.68</v>
      </c>
      <c r="H9" s="20">
        <v>104.5</v>
      </c>
      <c r="I9" s="3"/>
      <c r="J9" s="3"/>
      <c r="K9" s="17" t="s">
        <v>14</v>
      </c>
      <c r="L9" s="19">
        <v>10</v>
      </c>
      <c r="M9" s="20">
        <v>8.1</v>
      </c>
      <c r="N9" s="20">
        <v>3.48</v>
      </c>
      <c r="O9" s="20">
        <v>4.43</v>
      </c>
      <c r="P9" s="20">
        <v>0</v>
      </c>
      <c r="Q9" s="18">
        <v>53.75</v>
      </c>
      <c r="R9" s="3">
        <v>97</v>
      </c>
    </row>
    <row r="10" spans="1:18" ht="18.75" x14ac:dyDescent="0.3">
      <c r="A10" s="3"/>
      <c r="B10" s="29" t="s">
        <v>36</v>
      </c>
      <c r="C10" s="16" t="s">
        <v>35</v>
      </c>
      <c r="D10" s="18">
        <v>15.26</v>
      </c>
      <c r="E10" s="18">
        <v>1.8</v>
      </c>
      <c r="F10" s="18">
        <v>2.86</v>
      </c>
      <c r="G10" s="18">
        <v>41.44</v>
      </c>
      <c r="H10" s="18">
        <v>139.4</v>
      </c>
      <c r="I10" s="3"/>
      <c r="J10" s="3"/>
      <c r="K10" s="17" t="s">
        <v>73</v>
      </c>
      <c r="L10" s="21">
        <v>10</v>
      </c>
      <c r="M10" s="22">
        <v>6.9</v>
      </c>
      <c r="N10" s="21">
        <v>0.08</v>
      </c>
      <c r="O10" s="21">
        <v>7.25</v>
      </c>
      <c r="P10" s="21">
        <v>0.13</v>
      </c>
      <c r="Q10" s="21">
        <v>66</v>
      </c>
      <c r="R10" s="3">
        <v>96</v>
      </c>
    </row>
    <row r="11" spans="1:18" ht="37.5" x14ac:dyDescent="0.3">
      <c r="A11" s="60" t="s">
        <v>59</v>
      </c>
      <c r="B11" s="26"/>
      <c r="C11" s="27">
        <v>469</v>
      </c>
      <c r="D11" s="28">
        <f>SUM(D6:D10)</f>
        <v>74.89</v>
      </c>
      <c r="E11" s="28">
        <f>SUM(E6:E10)</f>
        <v>20.420000000000002</v>
      </c>
      <c r="F11" s="28">
        <f>SUM(F6:F10)</f>
        <v>20.7</v>
      </c>
      <c r="G11" s="28">
        <f>SUM(G6:G10)</f>
        <v>82.08</v>
      </c>
      <c r="H11" s="28">
        <f>SUM(H6:H10)</f>
        <v>625</v>
      </c>
      <c r="I11" s="3"/>
      <c r="J11" s="60" t="s">
        <v>59</v>
      </c>
      <c r="K11" s="26"/>
      <c r="L11" s="27">
        <v>439</v>
      </c>
      <c r="M11" s="28">
        <f>SUM(M6:M10)</f>
        <v>74.89</v>
      </c>
      <c r="N11" s="28">
        <f>SUM(N6:N10)</f>
        <v>16.829999999999998</v>
      </c>
      <c r="O11" s="28">
        <f>SUM(O6:O10)</f>
        <v>24.14</v>
      </c>
      <c r="P11" s="28">
        <f>SUM(P6:P10)</f>
        <v>75.03</v>
      </c>
      <c r="Q11" s="28">
        <f>SUM(Q6:Q10)</f>
        <v>619.13</v>
      </c>
      <c r="R11" s="31"/>
    </row>
    <row r="12" spans="1:18" ht="37.5" x14ac:dyDescent="0.3">
      <c r="A12" s="59" t="s">
        <v>60</v>
      </c>
      <c r="B12" s="34"/>
      <c r="C12" s="35"/>
      <c r="D12" s="36"/>
      <c r="E12" s="18"/>
      <c r="F12" s="18"/>
      <c r="G12" s="18"/>
      <c r="H12" s="36"/>
      <c r="I12" s="5"/>
      <c r="J12" s="59" t="s">
        <v>65</v>
      </c>
      <c r="K12" s="34"/>
      <c r="L12" s="35"/>
      <c r="M12" s="36"/>
      <c r="N12" s="18"/>
      <c r="O12" s="18"/>
      <c r="P12" s="18"/>
      <c r="Q12" s="36"/>
      <c r="R12" s="5"/>
    </row>
    <row r="13" spans="1:18" ht="18.75" x14ac:dyDescent="0.3">
      <c r="A13" s="6" t="s">
        <v>43</v>
      </c>
      <c r="B13" s="17" t="s">
        <v>11</v>
      </c>
      <c r="C13" s="21">
        <v>220</v>
      </c>
      <c r="D13" s="22">
        <v>44.4</v>
      </c>
      <c r="E13" s="22">
        <v>11.87</v>
      </c>
      <c r="F13" s="22">
        <v>7.32</v>
      </c>
      <c r="G13" s="22">
        <v>53.34</v>
      </c>
      <c r="H13" s="25">
        <v>397</v>
      </c>
      <c r="I13" s="3">
        <v>492</v>
      </c>
      <c r="J13" s="6" t="s">
        <v>43</v>
      </c>
      <c r="K13" s="53" t="s">
        <v>89</v>
      </c>
      <c r="L13" s="54" t="s">
        <v>90</v>
      </c>
      <c r="M13" s="49">
        <v>35.06</v>
      </c>
      <c r="N13" s="49">
        <v>10.26</v>
      </c>
      <c r="O13" s="49">
        <v>11.99</v>
      </c>
      <c r="P13" s="49">
        <v>23.48</v>
      </c>
      <c r="Q13" s="49">
        <v>177.47</v>
      </c>
      <c r="R13" s="52">
        <v>462</v>
      </c>
    </row>
    <row r="14" spans="1:18" ht="21" customHeight="1" x14ac:dyDescent="0.3">
      <c r="A14" s="3"/>
      <c r="B14" s="17" t="s">
        <v>72</v>
      </c>
      <c r="C14" s="21">
        <v>40</v>
      </c>
      <c r="D14" s="22">
        <v>5.46</v>
      </c>
      <c r="E14" s="18">
        <v>0.32</v>
      </c>
      <c r="F14" s="18">
        <v>0.04</v>
      </c>
      <c r="G14" s="18">
        <v>1</v>
      </c>
      <c r="H14" s="18">
        <v>5.66</v>
      </c>
      <c r="I14" s="3">
        <v>24</v>
      </c>
      <c r="J14" s="3"/>
      <c r="K14" s="17" t="s">
        <v>12</v>
      </c>
      <c r="L14" s="16">
        <v>150</v>
      </c>
      <c r="M14" s="18">
        <v>10.29</v>
      </c>
      <c r="N14" s="18">
        <v>5.32</v>
      </c>
      <c r="O14" s="18">
        <v>6.42</v>
      </c>
      <c r="P14" s="18">
        <v>26.8</v>
      </c>
      <c r="Q14" s="18">
        <v>219.5</v>
      </c>
      <c r="R14" s="16">
        <v>332</v>
      </c>
    </row>
    <row r="15" spans="1:18" ht="21" customHeight="1" x14ac:dyDescent="0.3">
      <c r="A15" s="3"/>
      <c r="B15" s="17" t="s">
        <v>48</v>
      </c>
      <c r="C15" s="19">
        <v>200</v>
      </c>
      <c r="D15" s="20">
        <v>3.38</v>
      </c>
      <c r="E15" s="20">
        <v>1.1399999999999999</v>
      </c>
      <c r="F15" s="20">
        <v>0.66</v>
      </c>
      <c r="G15" s="20">
        <v>6.82</v>
      </c>
      <c r="H15" s="18">
        <v>37.799999999999997</v>
      </c>
      <c r="I15" s="3">
        <v>692</v>
      </c>
      <c r="J15" s="3"/>
      <c r="K15" s="67" t="s">
        <v>71</v>
      </c>
      <c r="L15" s="68">
        <v>40</v>
      </c>
      <c r="M15" s="22">
        <v>6.71</v>
      </c>
      <c r="N15" s="22">
        <v>0.44</v>
      </c>
      <c r="O15" s="22">
        <v>0.08</v>
      </c>
      <c r="P15" s="22">
        <v>1.52</v>
      </c>
      <c r="Q15" s="3">
        <v>8.5399999999999991</v>
      </c>
      <c r="R15" s="3"/>
    </row>
    <row r="16" spans="1:18" ht="18.75" x14ac:dyDescent="0.3">
      <c r="A16" s="3"/>
      <c r="B16" s="17" t="s">
        <v>10</v>
      </c>
      <c r="C16" s="19">
        <v>40</v>
      </c>
      <c r="D16" s="22">
        <v>2.6</v>
      </c>
      <c r="E16" s="20">
        <v>3.04</v>
      </c>
      <c r="F16" s="20">
        <v>0.32</v>
      </c>
      <c r="G16" s="20">
        <v>19.68</v>
      </c>
      <c r="H16" s="20">
        <v>104.5</v>
      </c>
      <c r="I16" s="3"/>
      <c r="J16" s="3"/>
      <c r="K16" s="17" t="s">
        <v>48</v>
      </c>
      <c r="L16" s="19">
        <v>200</v>
      </c>
      <c r="M16" s="20">
        <v>3.38</v>
      </c>
      <c r="N16" s="20">
        <v>1.1399999999999999</v>
      </c>
      <c r="O16" s="20">
        <v>0.66</v>
      </c>
      <c r="P16" s="20">
        <v>6.82</v>
      </c>
      <c r="Q16" s="18">
        <v>37.799999999999997</v>
      </c>
      <c r="R16" s="3">
        <v>692</v>
      </c>
    </row>
    <row r="17" spans="1:18" ht="18.75" x14ac:dyDescent="0.3">
      <c r="A17" s="3"/>
      <c r="B17" s="17" t="s">
        <v>14</v>
      </c>
      <c r="C17" s="19">
        <v>15</v>
      </c>
      <c r="D17" s="20">
        <v>12.15</v>
      </c>
      <c r="E17" s="20">
        <v>3.48</v>
      </c>
      <c r="F17" s="20">
        <v>4.43</v>
      </c>
      <c r="G17" s="20">
        <v>0</v>
      </c>
      <c r="H17" s="18">
        <v>53.75</v>
      </c>
      <c r="I17" s="3">
        <v>97</v>
      </c>
      <c r="J17" s="3"/>
      <c r="K17" s="17" t="s">
        <v>10</v>
      </c>
      <c r="L17" s="19">
        <v>30</v>
      </c>
      <c r="M17" s="22">
        <v>1.95</v>
      </c>
      <c r="N17" s="20">
        <v>2.2799999999999998</v>
      </c>
      <c r="O17" s="20">
        <v>0.24</v>
      </c>
      <c r="P17" s="20">
        <v>14.76</v>
      </c>
      <c r="Q17" s="20">
        <v>78.38</v>
      </c>
      <c r="R17" s="3"/>
    </row>
    <row r="18" spans="1:18" ht="18.75" x14ac:dyDescent="0.3">
      <c r="A18" s="3"/>
      <c r="B18" s="17" t="s">
        <v>73</v>
      </c>
      <c r="C18" s="21">
        <v>10</v>
      </c>
      <c r="D18" s="22">
        <v>6.9</v>
      </c>
      <c r="E18" s="21">
        <v>0.08</v>
      </c>
      <c r="F18" s="21">
        <v>7.25</v>
      </c>
      <c r="G18" s="21">
        <v>0.13</v>
      </c>
      <c r="H18" s="21">
        <v>66</v>
      </c>
      <c r="I18" s="3">
        <v>96</v>
      </c>
      <c r="J18" s="3"/>
      <c r="K18" s="58" t="s">
        <v>53</v>
      </c>
      <c r="L18" s="52" t="s">
        <v>35</v>
      </c>
      <c r="M18" s="50">
        <v>17.5</v>
      </c>
      <c r="N18" s="49">
        <v>0.6</v>
      </c>
      <c r="O18" s="49">
        <v>0.6</v>
      </c>
      <c r="P18" s="49">
        <v>6.7</v>
      </c>
      <c r="Q18" s="50">
        <v>66.599999999999994</v>
      </c>
      <c r="R18" s="19"/>
    </row>
    <row r="19" spans="1:18" ht="37.5" x14ac:dyDescent="0.3">
      <c r="A19" s="60" t="s">
        <v>59</v>
      </c>
      <c r="B19" s="88"/>
      <c r="C19" s="89">
        <f>SUM(C12:C18)</f>
        <v>525</v>
      </c>
      <c r="D19" s="90">
        <f>SUM(D12:D18)</f>
        <v>74.890000000000015</v>
      </c>
      <c r="E19" s="90">
        <f t="shared" ref="E19" si="0">SUM(E12:E18)</f>
        <v>19.93</v>
      </c>
      <c r="F19" s="90">
        <f t="shared" ref="F19" si="1">SUM(F12:F18)</f>
        <v>20.02</v>
      </c>
      <c r="G19" s="90">
        <f t="shared" ref="G19" si="2">SUM(G12:G18)</f>
        <v>80.97</v>
      </c>
      <c r="H19" s="90">
        <f t="shared" ref="H19" si="3">SUM(H12:H18)</f>
        <v>664.71</v>
      </c>
      <c r="I19" s="3"/>
      <c r="J19" s="60" t="s">
        <v>59</v>
      </c>
      <c r="K19" s="26"/>
      <c r="L19" s="27">
        <v>695</v>
      </c>
      <c r="M19" s="28">
        <f>SUM(M13:M18)</f>
        <v>74.890000000000015</v>
      </c>
      <c r="N19" s="28">
        <f>SUM(N13:N18)</f>
        <v>20.040000000000003</v>
      </c>
      <c r="O19" s="28">
        <f>SUM(O13:O18)</f>
        <v>19.989999999999998</v>
      </c>
      <c r="P19" s="28">
        <f>SUM(P13:P18)</f>
        <v>80.080000000000013</v>
      </c>
      <c r="Q19" s="28">
        <f>SUM(Q13:Q18)</f>
        <v>588.29000000000008</v>
      </c>
      <c r="R19" s="31"/>
    </row>
    <row r="20" spans="1:18" ht="37.5" x14ac:dyDescent="0.3">
      <c r="A20" s="59" t="s">
        <v>61</v>
      </c>
      <c r="B20" s="34"/>
      <c r="C20" s="35"/>
      <c r="D20" s="36"/>
      <c r="E20" s="18"/>
      <c r="F20" s="18"/>
      <c r="G20" s="18"/>
      <c r="H20" s="36"/>
      <c r="I20" s="5"/>
      <c r="J20" s="59" t="s">
        <v>66</v>
      </c>
      <c r="K20" s="34"/>
      <c r="L20" s="35"/>
      <c r="M20" s="36"/>
      <c r="N20" s="18"/>
      <c r="O20" s="18"/>
      <c r="P20" s="18"/>
      <c r="Q20" s="36"/>
      <c r="R20" s="5"/>
    </row>
    <row r="21" spans="1:18" ht="18.75" x14ac:dyDescent="0.3">
      <c r="A21" s="6" t="s">
        <v>43</v>
      </c>
      <c r="B21" s="17" t="s">
        <v>16</v>
      </c>
      <c r="C21" s="19" t="s">
        <v>93</v>
      </c>
      <c r="D21" s="20">
        <v>46.66</v>
      </c>
      <c r="E21" s="49">
        <v>8.76</v>
      </c>
      <c r="F21" s="20">
        <v>10.68</v>
      </c>
      <c r="G21" s="20">
        <v>17.59</v>
      </c>
      <c r="H21" s="20">
        <v>186</v>
      </c>
      <c r="I21" s="3">
        <v>437</v>
      </c>
      <c r="J21" s="6" t="s">
        <v>43</v>
      </c>
      <c r="K21" s="17" t="s">
        <v>49</v>
      </c>
      <c r="L21" s="21">
        <v>90</v>
      </c>
      <c r="M21" s="22">
        <v>36.549999999999997</v>
      </c>
      <c r="N21" s="22">
        <v>6.16</v>
      </c>
      <c r="O21" s="22">
        <v>6.98</v>
      </c>
      <c r="P21" s="22">
        <v>12.01</v>
      </c>
      <c r="Q21" s="22">
        <v>152.52000000000001</v>
      </c>
      <c r="R21" s="3">
        <v>500</v>
      </c>
    </row>
    <row r="22" spans="1:18" ht="18.75" x14ac:dyDescent="0.3">
      <c r="A22" s="6"/>
      <c r="B22" s="17" t="s">
        <v>17</v>
      </c>
      <c r="C22" s="19">
        <v>130</v>
      </c>
      <c r="D22" s="20">
        <v>14.24</v>
      </c>
      <c r="E22" s="20">
        <v>7.36</v>
      </c>
      <c r="F22" s="20">
        <v>5.69</v>
      </c>
      <c r="G22" s="20">
        <v>33.229999999999997</v>
      </c>
      <c r="H22" s="20">
        <v>213.2</v>
      </c>
      <c r="I22" s="3">
        <v>508</v>
      </c>
      <c r="J22" s="3"/>
      <c r="K22" s="17" t="s">
        <v>18</v>
      </c>
      <c r="L22" s="21">
        <v>150</v>
      </c>
      <c r="M22" s="22">
        <v>11.28</v>
      </c>
      <c r="N22" s="22">
        <v>3.46</v>
      </c>
      <c r="O22" s="22">
        <v>4.8</v>
      </c>
      <c r="P22" s="22">
        <v>34.96</v>
      </c>
      <c r="Q22" s="22">
        <v>196.9</v>
      </c>
      <c r="R22" s="3">
        <v>512</v>
      </c>
    </row>
    <row r="23" spans="1:18" ht="26.25" customHeight="1" x14ac:dyDescent="0.3">
      <c r="A23" s="3"/>
      <c r="B23" s="43" t="s">
        <v>77</v>
      </c>
      <c r="C23" s="52">
        <v>40</v>
      </c>
      <c r="D23" s="50">
        <v>8.9600000000000009</v>
      </c>
      <c r="E23" s="50">
        <v>0.75</v>
      </c>
      <c r="F23" s="50">
        <v>3.45</v>
      </c>
      <c r="G23" s="50">
        <v>3.12</v>
      </c>
      <c r="H23" s="50">
        <v>42.85</v>
      </c>
      <c r="I23" s="8">
        <v>43</v>
      </c>
      <c r="J23" s="3"/>
      <c r="K23" s="17" t="s">
        <v>27</v>
      </c>
      <c r="L23" s="21">
        <v>20</v>
      </c>
      <c r="M23" s="22">
        <v>2.2799999999999998</v>
      </c>
      <c r="N23" s="22">
        <v>1.1000000000000001</v>
      </c>
      <c r="O23" s="22">
        <v>0.74</v>
      </c>
      <c r="P23" s="22">
        <v>2.91</v>
      </c>
      <c r="Q23" s="22">
        <v>22.2</v>
      </c>
      <c r="R23" s="16">
        <v>588</v>
      </c>
    </row>
    <row r="24" spans="1:18" ht="18.75" x14ac:dyDescent="0.3">
      <c r="A24" s="8"/>
      <c r="B24" s="17" t="s">
        <v>9</v>
      </c>
      <c r="C24" s="21" t="s">
        <v>25</v>
      </c>
      <c r="D24" s="22">
        <v>2.4300000000000002</v>
      </c>
      <c r="E24" s="22">
        <v>0.19</v>
      </c>
      <c r="F24" s="22">
        <v>0.04</v>
      </c>
      <c r="G24" s="22">
        <v>6.42</v>
      </c>
      <c r="H24" s="22">
        <v>43.9</v>
      </c>
      <c r="I24" s="3">
        <v>685</v>
      </c>
      <c r="J24" s="3"/>
      <c r="K24" s="43" t="s">
        <v>45</v>
      </c>
      <c r="L24" s="52">
        <v>40</v>
      </c>
      <c r="M24" s="18">
        <v>3.49</v>
      </c>
      <c r="N24" s="18">
        <v>0.53</v>
      </c>
      <c r="O24" s="18">
        <v>1.8</v>
      </c>
      <c r="P24" s="18">
        <v>3.04</v>
      </c>
      <c r="Q24" s="18">
        <v>30.4</v>
      </c>
      <c r="R24" s="8">
        <v>45</v>
      </c>
    </row>
    <row r="25" spans="1:18" ht="37.5" x14ac:dyDescent="0.3">
      <c r="A25" s="3"/>
      <c r="B25" s="17" t="s">
        <v>10</v>
      </c>
      <c r="C25" s="19">
        <v>40</v>
      </c>
      <c r="D25" s="22">
        <v>2.6</v>
      </c>
      <c r="E25" s="20">
        <v>3.04</v>
      </c>
      <c r="F25" s="20">
        <v>0.32</v>
      </c>
      <c r="G25" s="20">
        <v>19.68</v>
      </c>
      <c r="H25" s="20">
        <v>104.5</v>
      </c>
      <c r="I25" s="3"/>
      <c r="J25" s="60"/>
      <c r="K25" s="17" t="s">
        <v>50</v>
      </c>
      <c r="L25" s="19">
        <v>200</v>
      </c>
      <c r="M25" s="22">
        <v>6.54</v>
      </c>
      <c r="N25" s="20">
        <v>3.87</v>
      </c>
      <c r="O25" s="20">
        <v>3.48</v>
      </c>
      <c r="P25" s="20">
        <v>11.1</v>
      </c>
      <c r="Q25" s="20">
        <v>91.2</v>
      </c>
      <c r="R25" s="3">
        <v>690</v>
      </c>
    </row>
    <row r="26" spans="1:18" ht="18.75" x14ac:dyDescent="0.3">
      <c r="A26" s="3"/>
      <c r="B26" s="17"/>
      <c r="C26" s="21"/>
      <c r="D26" s="22"/>
      <c r="E26" s="22"/>
      <c r="F26" s="22"/>
      <c r="G26" s="22"/>
      <c r="H26" s="22"/>
      <c r="I26" s="3"/>
      <c r="J26" s="59"/>
      <c r="K26" s="17" t="s">
        <v>10</v>
      </c>
      <c r="L26" s="19">
        <v>40</v>
      </c>
      <c r="M26" s="22">
        <v>2.6</v>
      </c>
      <c r="N26" s="20">
        <v>3.04</v>
      </c>
      <c r="O26" s="20">
        <v>0.32</v>
      </c>
      <c r="P26" s="20">
        <v>19.68</v>
      </c>
      <c r="Q26" s="20">
        <v>104.5</v>
      </c>
      <c r="R26" s="3"/>
    </row>
    <row r="27" spans="1:18" ht="18.75" x14ac:dyDescent="0.3">
      <c r="A27" s="3"/>
      <c r="B27" s="26"/>
      <c r="C27" s="27"/>
      <c r="D27" s="28"/>
      <c r="E27" s="28"/>
      <c r="F27" s="28"/>
      <c r="G27" s="28"/>
      <c r="H27" s="28"/>
      <c r="I27" s="6"/>
      <c r="J27" s="6"/>
      <c r="K27" s="17" t="s">
        <v>14</v>
      </c>
      <c r="L27" s="19">
        <v>15</v>
      </c>
      <c r="M27" s="20">
        <v>12.15</v>
      </c>
      <c r="N27" s="20">
        <v>3.48</v>
      </c>
      <c r="O27" s="20">
        <v>4.43</v>
      </c>
      <c r="P27" s="20">
        <v>0</v>
      </c>
      <c r="Q27" s="18">
        <v>53.75</v>
      </c>
      <c r="R27" s="3">
        <v>97</v>
      </c>
    </row>
    <row r="28" spans="1:18" ht="37.5" x14ac:dyDescent="0.3">
      <c r="A28" s="60" t="s">
        <v>59</v>
      </c>
      <c r="B28" s="26"/>
      <c r="C28" s="27">
        <v>532</v>
      </c>
      <c r="D28" s="28">
        <f>SUM(D21:D27)</f>
        <v>74.89</v>
      </c>
      <c r="E28" s="28">
        <f t="shared" ref="E28:H28" si="4">SUM(E21:E27)</f>
        <v>20.100000000000001</v>
      </c>
      <c r="F28" s="28">
        <f t="shared" si="4"/>
        <v>20.18</v>
      </c>
      <c r="G28" s="28">
        <f t="shared" si="4"/>
        <v>80.039999999999992</v>
      </c>
      <c r="H28" s="28">
        <f t="shared" si="4"/>
        <v>590.45000000000005</v>
      </c>
      <c r="I28" s="6"/>
      <c r="J28" s="60" t="s">
        <v>59</v>
      </c>
      <c r="K28" s="26"/>
      <c r="L28" s="27">
        <f t="shared" ref="L28:Q28" si="5">SUM(L21:L27)</f>
        <v>555</v>
      </c>
      <c r="M28" s="28">
        <f t="shared" si="5"/>
        <v>74.89</v>
      </c>
      <c r="N28" s="28">
        <f t="shared" si="5"/>
        <v>21.64</v>
      </c>
      <c r="O28" s="28">
        <f t="shared" si="5"/>
        <v>22.55</v>
      </c>
      <c r="P28" s="28">
        <f t="shared" si="5"/>
        <v>83.699999999999989</v>
      </c>
      <c r="Q28" s="28">
        <f t="shared" si="5"/>
        <v>651.47</v>
      </c>
      <c r="R28" s="30"/>
    </row>
    <row r="29" spans="1:18" ht="37.5" x14ac:dyDescent="0.3">
      <c r="A29" s="59" t="s">
        <v>62</v>
      </c>
      <c r="B29" s="34"/>
      <c r="C29" s="35"/>
      <c r="D29" s="36"/>
      <c r="E29" s="18"/>
      <c r="F29" s="18"/>
      <c r="G29" s="18"/>
      <c r="H29" s="36"/>
      <c r="I29" s="5"/>
      <c r="J29" s="59" t="s">
        <v>67</v>
      </c>
      <c r="K29" s="34"/>
      <c r="L29" s="35"/>
      <c r="M29" s="36"/>
      <c r="N29" s="18"/>
      <c r="O29" s="18"/>
      <c r="P29" s="18"/>
      <c r="Q29" s="36"/>
      <c r="R29" s="5"/>
    </row>
    <row r="30" spans="1:18" ht="37.5" x14ac:dyDescent="0.3">
      <c r="A30" s="6" t="s">
        <v>43</v>
      </c>
      <c r="B30" s="17" t="s">
        <v>15</v>
      </c>
      <c r="C30" s="16">
        <v>200</v>
      </c>
      <c r="D30" s="18">
        <v>20.46</v>
      </c>
      <c r="E30" s="18">
        <v>10.26</v>
      </c>
      <c r="F30" s="18">
        <v>9.18</v>
      </c>
      <c r="G30" s="18">
        <v>42</v>
      </c>
      <c r="H30" s="18">
        <v>208</v>
      </c>
      <c r="I30" s="3">
        <v>302</v>
      </c>
      <c r="J30" s="6" t="s">
        <v>43</v>
      </c>
      <c r="K30" s="17" t="s">
        <v>11</v>
      </c>
      <c r="L30" s="21">
        <v>220</v>
      </c>
      <c r="M30" s="22">
        <v>44.4</v>
      </c>
      <c r="N30" s="22">
        <v>11.87</v>
      </c>
      <c r="O30" s="22">
        <v>7.32</v>
      </c>
      <c r="P30" s="22">
        <v>53.34</v>
      </c>
      <c r="Q30" s="25">
        <v>397</v>
      </c>
      <c r="R30" s="3">
        <v>492</v>
      </c>
    </row>
    <row r="31" spans="1:18" ht="18.75" x14ac:dyDescent="0.3">
      <c r="A31" s="6"/>
      <c r="B31" s="10" t="s">
        <v>86</v>
      </c>
      <c r="C31" s="12">
        <v>50</v>
      </c>
      <c r="D31" s="69">
        <v>10.5</v>
      </c>
      <c r="E31" s="12">
        <v>4.78</v>
      </c>
      <c r="F31" s="12">
        <v>4.05</v>
      </c>
      <c r="G31" s="12">
        <v>0.25</v>
      </c>
      <c r="H31" s="9">
        <v>77</v>
      </c>
      <c r="I31" s="11">
        <v>337</v>
      </c>
      <c r="J31" s="6"/>
      <c r="K31" s="17" t="s">
        <v>72</v>
      </c>
      <c r="L31" s="21">
        <v>40</v>
      </c>
      <c r="M31" s="22">
        <v>5.46</v>
      </c>
      <c r="N31" s="18">
        <v>0.32</v>
      </c>
      <c r="O31" s="18">
        <v>0.04</v>
      </c>
      <c r="P31" s="18">
        <v>1</v>
      </c>
      <c r="Q31" s="18">
        <v>5.66</v>
      </c>
      <c r="R31" s="3">
        <v>24</v>
      </c>
    </row>
    <row r="32" spans="1:18" ht="37.5" x14ac:dyDescent="0.3">
      <c r="A32" s="60"/>
      <c r="B32" s="10" t="s">
        <v>82</v>
      </c>
      <c r="C32" s="12">
        <v>100</v>
      </c>
      <c r="D32" s="69">
        <v>24</v>
      </c>
      <c r="E32" s="12">
        <v>4.18</v>
      </c>
      <c r="F32" s="12">
        <v>6.22</v>
      </c>
      <c r="G32" s="12">
        <v>25.32</v>
      </c>
      <c r="H32" s="9">
        <v>275</v>
      </c>
      <c r="I32" s="11">
        <v>442</v>
      </c>
      <c r="J32" s="3"/>
      <c r="K32" s="17" t="s">
        <v>48</v>
      </c>
      <c r="L32" s="19">
        <v>200</v>
      </c>
      <c r="M32" s="20">
        <v>3.38</v>
      </c>
      <c r="N32" s="20">
        <v>1.1399999999999999</v>
      </c>
      <c r="O32" s="20">
        <v>0.66</v>
      </c>
      <c r="P32" s="20">
        <v>6.82</v>
      </c>
      <c r="Q32" s="18">
        <v>37.799999999999997</v>
      </c>
      <c r="R32" s="3">
        <v>692</v>
      </c>
    </row>
    <row r="33" spans="1:18" ht="18.75" x14ac:dyDescent="0.3">
      <c r="A33" s="82"/>
      <c r="B33" s="17" t="s">
        <v>9</v>
      </c>
      <c r="C33" s="21" t="s">
        <v>25</v>
      </c>
      <c r="D33" s="22">
        <v>2.4300000000000002</v>
      </c>
      <c r="E33" s="22">
        <v>0.19</v>
      </c>
      <c r="F33" s="22">
        <v>0.04</v>
      </c>
      <c r="G33" s="22">
        <v>6.42</v>
      </c>
      <c r="H33" s="22">
        <v>43.9</v>
      </c>
      <c r="I33" s="3">
        <v>685</v>
      </c>
      <c r="J33" s="3"/>
      <c r="K33" s="17" t="s">
        <v>10</v>
      </c>
      <c r="L33" s="19">
        <v>40</v>
      </c>
      <c r="M33" s="22">
        <v>2.6</v>
      </c>
      <c r="N33" s="20">
        <v>3.04</v>
      </c>
      <c r="O33" s="20">
        <v>0.32</v>
      </c>
      <c r="P33" s="20">
        <v>19.68</v>
      </c>
      <c r="Q33" s="20">
        <v>104.5</v>
      </c>
      <c r="R33" s="3"/>
    </row>
    <row r="34" spans="1:18" ht="18.75" x14ac:dyDescent="0.3">
      <c r="A34" s="3"/>
      <c r="B34" s="58" t="s">
        <v>53</v>
      </c>
      <c r="C34" s="52" t="s">
        <v>35</v>
      </c>
      <c r="D34" s="50">
        <v>17.5</v>
      </c>
      <c r="E34" s="49">
        <v>0.6</v>
      </c>
      <c r="F34" s="49">
        <v>0.6</v>
      </c>
      <c r="G34" s="49">
        <v>6.7</v>
      </c>
      <c r="H34" s="50">
        <v>66.599999999999994</v>
      </c>
      <c r="I34" s="3"/>
      <c r="J34" s="60"/>
      <c r="K34" s="17" t="s">
        <v>14</v>
      </c>
      <c r="L34" s="19">
        <v>15</v>
      </c>
      <c r="M34" s="20">
        <v>12.15</v>
      </c>
      <c r="N34" s="20">
        <v>3.48</v>
      </c>
      <c r="O34" s="20">
        <v>4.43</v>
      </c>
      <c r="P34" s="20">
        <v>0</v>
      </c>
      <c r="Q34" s="18">
        <v>53.75</v>
      </c>
      <c r="R34" s="3">
        <v>97</v>
      </c>
    </row>
    <row r="35" spans="1:18" ht="18.75" x14ac:dyDescent="0.3">
      <c r="A35" s="3"/>
      <c r="B35" s="58"/>
      <c r="C35" s="52"/>
      <c r="D35" s="50"/>
      <c r="E35" s="49"/>
      <c r="F35" s="49"/>
      <c r="G35" s="49"/>
      <c r="H35" s="50"/>
      <c r="I35" s="3"/>
      <c r="J35" s="60"/>
      <c r="K35" s="17" t="s">
        <v>73</v>
      </c>
      <c r="L35" s="21">
        <v>10</v>
      </c>
      <c r="M35" s="22">
        <v>6.9</v>
      </c>
      <c r="N35" s="21">
        <v>0.08</v>
      </c>
      <c r="O35" s="21">
        <v>7.25</v>
      </c>
      <c r="P35" s="21">
        <v>0.13</v>
      </c>
      <c r="Q35" s="21">
        <v>66</v>
      </c>
      <c r="R35" s="3">
        <v>96</v>
      </c>
    </row>
    <row r="36" spans="1:18" ht="37.5" x14ac:dyDescent="0.3">
      <c r="A36" s="60" t="s">
        <v>59</v>
      </c>
      <c r="B36" s="26"/>
      <c r="C36" s="30">
        <v>712</v>
      </c>
      <c r="D36" s="32">
        <f t="shared" ref="D36:H36" si="6">SUM(D30:D34)</f>
        <v>74.89</v>
      </c>
      <c r="E36" s="32">
        <f t="shared" si="6"/>
        <v>20.010000000000002</v>
      </c>
      <c r="F36" s="32">
        <f t="shared" si="6"/>
        <v>20.09</v>
      </c>
      <c r="G36" s="32">
        <f t="shared" si="6"/>
        <v>80.69</v>
      </c>
      <c r="H36" s="32">
        <f t="shared" si="6"/>
        <v>670.5</v>
      </c>
      <c r="I36" s="6"/>
      <c r="J36" s="60" t="s">
        <v>59</v>
      </c>
      <c r="K36" s="17"/>
      <c r="L36" s="91">
        <f>SUM(L30:L35)</f>
        <v>525</v>
      </c>
      <c r="M36" s="91">
        <f t="shared" ref="M36:Q36" si="7">SUM(M30:M35)</f>
        <v>74.890000000000015</v>
      </c>
      <c r="N36" s="91">
        <f t="shared" si="7"/>
        <v>19.93</v>
      </c>
      <c r="O36" s="91">
        <f t="shared" si="7"/>
        <v>20.02</v>
      </c>
      <c r="P36" s="91">
        <f t="shared" si="7"/>
        <v>80.97</v>
      </c>
      <c r="Q36" s="91">
        <f t="shared" si="7"/>
        <v>664.71</v>
      </c>
      <c r="R36" s="3"/>
    </row>
    <row r="37" spans="1:18" ht="37.5" x14ac:dyDescent="0.3">
      <c r="A37" s="59" t="s">
        <v>63</v>
      </c>
      <c r="B37" s="34"/>
      <c r="C37" s="35"/>
      <c r="D37" s="36"/>
      <c r="E37" s="18"/>
      <c r="F37" s="18"/>
      <c r="G37" s="18"/>
      <c r="H37" s="36"/>
      <c r="I37" s="5"/>
      <c r="J37" s="59" t="s">
        <v>68</v>
      </c>
      <c r="K37" s="34"/>
      <c r="L37" s="35"/>
      <c r="M37" s="36"/>
      <c r="N37" s="18"/>
      <c r="O37" s="18"/>
      <c r="P37" s="18"/>
      <c r="Q37" s="36"/>
      <c r="R37" s="5"/>
    </row>
    <row r="38" spans="1:18" ht="37.5" x14ac:dyDescent="0.3">
      <c r="A38" s="6" t="s">
        <v>43</v>
      </c>
      <c r="B38" s="17" t="s">
        <v>19</v>
      </c>
      <c r="C38" s="16">
        <v>90</v>
      </c>
      <c r="D38" s="18">
        <v>36.65</v>
      </c>
      <c r="E38" s="18">
        <v>9.6300000000000008</v>
      </c>
      <c r="F38" s="18">
        <v>5.49</v>
      </c>
      <c r="G38" s="18">
        <v>21.95</v>
      </c>
      <c r="H38" s="18">
        <v>232.78</v>
      </c>
      <c r="I38" s="3">
        <v>498</v>
      </c>
      <c r="J38" s="6" t="s">
        <v>43</v>
      </c>
      <c r="K38" s="43" t="s">
        <v>20</v>
      </c>
      <c r="L38" s="52" t="s">
        <v>21</v>
      </c>
      <c r="M38" s="50">
        <v>36.24</v>
      </c>
      <c r="N38" s="50">
        <v>13.47</v>
      </c>
      <c r="O38" s="50">
        <v>4.4000000000000004</v>
      </c>
      <c r="P38" s="50">
        <v>32.04</v>
      </c>
      <c r="Q38" s="50">
        <v>164.8</v>
      </c>
      <c r="R38" s="52">
        <v>374</v>
      </c>
    </row>
    <row r="39" spans="1:18" ht="18.75" x14ac:dyDescent="0.3">
      <c r="A39" s="3"/>
      <c r="B39" s="17" t="s">
        <v>22</v>
      </c>
      <c r="C39" s="19">
        <v>150</v>
      </c>
      <c r="D39" s="20">
        <v>17.760000000000002</v>
      </c>
      <c r="E39" s="20">
        <v>3.3</v>
      </c>
      <c r="F39" s="20">
        <v>5.44</v>
      </c>
      <c r="G39" s="20">
        <v>22.21</v>
      </c>
      <c r="H39" s="20">
        <v>151.4</v>
      </c>
      <c r="I39" s="3">
        <v>520</v>
      </c>
      <c r="J39" s="16"/>
      <c r="K39" s="43" t="s">
        <v>22</v>
      </c>
      <c r="L39" s="54">
        <v>150</v>
      </c>
      <c r="M39" s="49">
        <v>17.760000000000002</v>
      </c>
      <c r="N39" s="49">
        <v>3.3</v>
      </c>
      <c r="O39" s="49">
        <v>5.44</v>
      </c>
      <c r="P39" s="49">
        <v>22.21</v>
      </c>
      <c r="Q39" s="49">
        <v>151.4</v>
      </c>
      <c r="R39" s="8">
        <v>520</v>
      </c>
    </row>
    <row r="40" spans="1:18" ht="37.5" x14ac:dyDescent="0.3">
      <c r="A40" s="16"/>
      <c r="B40" s="10" t="s">
        <v>47</v>
      </c>
      <c r="C40" s="13">
        <v>30</v>
      </c>
      <c r="D40" s="14">
        <v>2</v>
      </c>
      <c r="E40" s="14">
        <v>0.09</v>
      </c>
      <c r="F40" s="14">
        <v>0.74</v>
      </c>
      <c r="G40" s="14">
        <v>2.91</v>
      </c>
      <c r="H40" s="14">
        <v>21</v>
      </c>
      <c r="I40" s="9">
        <v>587</v>
      </c>
      <c r="J40" s="3"/>
      <c r="K40" s="43" t="s">
        <v>77</v>
      </c>
      <c r="L40" s="52">
        <v>40</v>
      </c>
      <c r="M40" s="50">
        <v>8.9600000000000009</v>
      </c>
      <c r="N40" s="50">
        <v>0.75</v>
      </c>
      <c r="O40" s="50">
        <v>3.45</v>
      </c>
      <c r="P40" s="50">
        <v>3.12</v>
      </c>
      <c r="Q40" s="50">
        <v>42.85</v>
      </c>
      <c r="R40" s="8">
        <v>43</v>
      </c>
    </row>
    <row r="41" spans="1:18" ht="18.75" x14ac:dyDescent="0.3">
      <c r="A41" s="3"/>
      <c r="B41" s="67" t="s">
        <v>81</v>
      </c>
      <c r="C41" s="68">
        <v>50</v>
      </c>
      <c r="D41" s="22">
        <v>9.34</v>
      </c>
      <c r="E41" s="22">
        <v>0.59</v>
      </c>
      <c r="F41" s="22">
        <v>4.8899999999999997</v>
      </c>
      <c r="G41" s="22">
        <v>3.34</v>
      </c>
      <c r="H41" s="3">
        <v>55.92</v>
      </c>
      <c r="I41" s="16">
        <v>71</v>
      </c>
      <c r="J41" s="3"/>
      <c r="K41" s="17" t="s">
        <v>9</v>
      </c>
      <c r="L41" s="21" t="s">
        <v>25</v>
      </c>
      <c r="M41" s="22">
        <v>2.4300000000000002</v>
      </c>
      <c r="N41" s="22">
        <v>0.19</v>
      </c>
      <c r="O41" s="22">
        <v>0.04</v>
      </c>
      <c r="P41" s="22">
        <v>6.42</v>
      </c>
      <c r="Q41" s="22">
        <v>43.9</v>
      </c>
      <c r="R41" s="3">
        <v>685</v>
      </c>
    </row>
    <row r="42" spans="1:18" ht="37.5" x14ac:dyDescent="0.3">
      <c r="A42" s="3"/>
      <c r="B42" s="17" t="s">
        <v>50</v>
      </c>
      <c r="C42" s="19">
        <v>200</v>
      </c>
      <c r="D42" s="22">
        <v>6.54</v>
      </c>
      <c r="E42" s="20">
        <v>3.87</v>
      </c>
      <c r="F42" s="20">
        <v>3.48</v>
      </c>
      <c r="G42" s="20">
        <v>11.1</v>
      </c>
      <c r="H42" s="20">
        <v>91.2</v>
      </c>
      <c r="I42" s="3">
        <v>690</v>
      </c>
      <c r="J42" s="60"/>
      <c r="K42" s="43" t="s">
        <v>10</v>
      </c>
      <c r="L42" s="54">
        <v>40</v>
      </c>
      <c r="M42" s="55">
        <v>2.6</v>
      </c>
      <c r="N42" s="49">
        <v>3.04</v>
      </c>
      <c r="O42" s="49">
        <v>0.32</v>
      </c>
      <c r="P42" s="49">
        <v>19.68</v>
      </c>
      <c r="Q42" s="49">
        <v>104.5</v>
      </c>
      <c r="R42" s="8"/>
    </row>
    <row r="43" spans="1:18" ht="18.75" x14ac:dyDescent="0.3">
      <c r="A43" s="3"/>
      <c r="B43" s="17" t="s">
        <v>10</v>
      </c>
      <c r="C43" s="19">
        <v>40</v>
      </c>
      <c r="D43" s="22">
        <v>2.6</v>
      </c>
      <c r="E43" s="20">
        <v>3.04</v>
      </c>
      <c r="F43" s="20">
        <v>0.32</v>
      </c>
      <c r="G43" s="20">
        <v>19.68</v>
      </c>
      <c r="H43" s="20">
        <v>104.5</v>
      </c>
      <c r="I43" s="3"/>
      <c r="J43" s="60"/>
      <c r="K43" s="17" t="s">
        <v>73</v>
      </c>
      <c r="L43" s="21">
        <v>10</v>
      </c>
      <c r="M43" s="22">
        <v>6.9</v>
      </c>
      <c r="N43" s="21">
        <v>0.08</v>
      </c>
      <c r="O43" s="21">
        <v>7.25</v>
      </c>
      <c r="P43" s="21">
        <v>0.13</v>
      </c>
      <c r="Q43" s="21">
        <v>66</v>
      </c>
      <c r="R43" s="3">
        <v>96</v>
      </c>
    </row>
    <row r="44" spans="1:18" ht="37.5" x14ac:dyDescent="0.3">
      <c r="A44" s="60" t="s">
        <v>59</v>
      </c>
      <c r="B44" s="26"/>
      <c r="C44" s="27">
        <f t="shared" ref="C44:H44" si="8">SUM(C38:C43)</f>
        <v>560</v>
      </c>
      <c r="D44" s="28">
        <f t="shared" si="8"/>
        <v>74.89</v>
      </c>
      <c r="E44" s="28">
        <f t="shared" si="8"/>
        <v>20.52</v>
      </c>
      <c r="F44" s="28">
        <f t="shared" si="8"/>
        <v>20.36</v>
      </c>
      <c r="G44" s="28">
        <f t="shared" si="8"/>
        <v>81.19</v>
      </c>
      <c r="H44" s="28">
        <f t="shared" si="8"/>
        <v>656.80000000000007</v>
      </c>
      <c r="I44" s="6"/>
      <c r="J44" s="60" t="s">
        <v>59</v>
      </c>
      <c r="K44" s="26"/>
      <c r="L44" s="27">
        <v>587</v>
      </c>
      <c r="M44" s="28">
        <f>SUM(M38:M43)</f>
        <v>74.89</v>
      </c>
      <c r="N44" s="28">
        <f>SUM(N38:N43)</f>
        <v>20.83</v>
      </c>
      <c r="O44" s="28">
        <f>SUM(O38:O43)</f>
        <v>20.9</v>
      </c>
      <c r="P44" s="28">
        <f>SUM(P38:P43)</f>
        <v>83.6</v>
      </c>
      <c r="Q44" s="28">
        <f>SUM(Q38:Q43)</f>
        <v>573.45000000000005</v>
      </c>
      <c r="R44" s="30"/>
    </row>
    <row r="45" spans="1:18" ht="18.75" x14ac:dyDescent="0.3">
      <c r="A45" s="3"/>
      <c r="B45" s="3"/>
      <c r="C45" s="17"/>
      <c r="D45" s="21"/>
      <c r="E45" s="22"/>
      <c r="F45" s="22"/>
      <c r="G45" s="22"/>
      <c r="H45" s="22"/>
      <c r="I45" s="3"/>
      <c r="J45" s="3"/>
      <c r="K45" s="61"/>
      <c r="L45" s="61"/>
      <c r="M45" s="62"/>
      <c r="N45" s="62"/>
      <c r="O45" s="62"/>
      <c r="P45" s="62"/>
      <c r="Q45" s="62"/>
      <c r="R45" s="3"/>
    </row>
    <row r="46" spans="1:18" ht="18.75" x14ac:dyDescent="0.3">
      <c r="A46" s="82"/>
      <c r="B46" s="38"/>
      <c r="C46" s="40"/>
      <c r="D46" s="40"/>
      <c r="E46" s="40"/>
      <c r="F46" s="40"/>
      <c r="G46" s="40"/>
      <c r="H46" s="40"/>
      <c r="I46" s="40"/>
      <c r="J46" s="82"/>
      <c r="K46" s="38"/>
      <c r="L46" s="38"/>
      <c r="M46" s="40"/>
      <c r="N46" s="40"/>
      <c r="O46" s="40"/>
      <c r="P46" s="40"/>
      <c r="Q46" s="40"/>
      <c r="R46" s="40"/>
    </row>
    <row r="47" spans="1:18" ht="18.75" x14ac:dyDescent="0.3">
      <c r="A47" s="82"/>
      <c r="B47" s="38"/>
      <c r="C47" s="40"/>
      <c r="D47" s="40"/>
      <c r="E47" s="40"/>
      <c r="F47" s="40"/>
      <c r="G47" s="40"/>
      <c r="H47" s="40"/>
      <c r="I47" s="40"/>
      <c r="J47" s="82"/>
      <c r="K47" s="38" t="s">
        <v>69</v>
      </c>
      <c r="L47" s="38"/>
      <c r="M47" s="40"/>
      <c r="N47" s="66">
        <f>E11+E19+E28+E36+E44+N11+N19+N28+N36+N44</f>
        <v>200.25</v>
      </c>
      <c r="O47" s="66">
        <f>F11+F19+F28+F36+F44+O11+O19+O28+O36+O44</f>
        <v>208.95000000000002</v>
      </c>
      <c r="P47" s="66">
        <f>G11+G19+G28+G36+G44+P11+P19+P28+P36+P44</f>
        <v>808.35</v>
      </c>
      <c r="Q47" s="66">
        <f>H11+H19+H28+H36+H44+Q11+Q19+Q28+Q36+Q44</f>
        <v>6304.51</v>
      </c>
      <c r="R47" s="40"/>
    </row>
    <row r="48" spans="1:18" ht="18.75" x14ac:dyDescent="0.3">
      <c r="A48" s="82"/>
      <c r="B48" s="38"/>
      <c r="C48" s="38"/>
      <c r="D48" s="40"/>
      <c r="E48" s="40"/>
      <c r="F48" s="40"/>
      <c r="G48" s="40"/>
      <c r="H48" s="40"/>
      <c r="I48" s="40"/>
      <c r="J48" s="82"/>
      <c r="K48" s="38"/>
      <c r="L48" s="38"/>
      <c r="M48" s="40"/>
      <c r="N48" s="66">
        <f>N47/10</f>
        <v>20.024999999999999</v>
      </c>
      <c r="O48" s="66">
        <f t="shared" ref="O48:Q48" si="9">O47/10</f>
        <v>20.895000000000003</v>
      </c>
      <c r="P48" s="66">
        <f t="shared" si="9"/>
        <v>80.835000000000008</v>
      </c>
      <c r="Q48" s="66">
        <f t="shared" si="9"/>
        <v>630.45100000000002</v>
      </c>
      <c r="R48" s="40"/>
    </row>
    <row r="49" spans="1:18" ht="18.75" x14ac:dyDescent="0.3">
      <c r="A49" s="82"/>
      <c r="B49" s="38"/>
      <c r="C49" s="38"/>
      <c r="D49" s="40"/>
      <c r="E49" s="40"/>
      <c r="F49" s="40"/>
      <c r="G49" s="40"/>
      <c r="H49" s="40"/>
      <c r="I49" s="40"/>
      <c r="J49" s="82"/>
      <c r="K49" s="38" t="s">
        <v>23</v>
      </c>
      <c r="L49" s="38"/>
      <c r="M49" s="40"/>
      <c r="N49" s="65">
        <v>1</v>
      </c>
      <c r="O49" s="65">
        <v>1</v>
      </c>
      <c r="P49" s="65">
        <v>4</v>
      </c>
      <c r="Q49" s="40"/>
      <c r="R49" s="40"/>
    </row>
    <row r="50" spans="1:18" ht="15.75" x14ac:dyDescent="0.25">
      <c r="A50" s="84"/>
      <c r="D50" s="1"/>
      <c r="E50" s="1"/>
      <c r="F50" s="1"/>
      <c r="G50" s="1"/>
      <c r="H50" s="1"/>
      <c r="I50" s="1"/>
      <c r="J50" s="84"/>
      <c r="M50" s="1"/>
      <c r="N50" s="1"/>
      <c r="O50" s="1"/>
      <c r="P50" s="1"/>
      <c r="Q50" s="1"/>
      <c r="R50" s="1"/>
    </row>
  </sheetData>
  <mergeCells count="16">
    <mergeCell ref="R3:R4"/>
    <mergeCell ref="B1:G1"/>
    <mergeCell ref="B2:Q2"/>
    <mergeCell ref="A3:A4"/>
    <mergeCell ref="B3:B4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P3"/>
    <mergeCell ref="Q3:Q4"/>
  </mergeCells>
  <pageMargins left="0.7" right="0.7" top="0.75" bottom="0.75" header="0.3" footer="0.3"/>
  <pageSetup paperSize="9" scale="59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5</vt:i4>
      </vt:variant>
    </vt:vector>
  </HeadingPairs>
  <TitlesOfParts>
    <vt:vector size="18" baseType="lpstr">
      <vt:lpstr>Завтр 1-4</vt:lpstr>
      <vt:lpstr>завтр 74,97</vt:lpstr>
      <vt:lpstr>льгот 43,56</vt:lpstr>
      <vt:lpstr>ОВЗ 1-4 166,80</vt:lpstr>
      <vt:lpstr>завт 1-4 № 3</vt:lpstr>
      <vt:lpstr>ОВЗ 5-11 202,77</vt:lpstr>
      <vt:lpstr>обед (2 бл)</vt:lpstr>
      <vt:lpstr>завтр 1-4 № 3</vt:lpstr>
      <vt:lpstr>завтр 1-4 №4,8,16</vt:lpstr>
      <vt:lpstr>завтрак 1-4 №1</vt:lpstr>
      <vt:lpstr>завтрак 5-11</vt:lpstr>
      <vt:lpstr>обед  5-11</vt:lpstr>
      <vt:lpstr>обед 80,00</vt:lpstr>
      <vt:lpstr>'завтрак 5-11'!Область_печати</vt:lpstr>
      <vt:lpstr>'льгот 43,56'!Область_печати</vt:lpstr>
      <vt:lpstr>'обед  5-11'!Область_печати</vt:lpstr>
      <vt:lpstr>'ОВЗ 1-4 166,80'!Область_печати</vt:lpstr>
      <vt:lpstr>'ОВЗ 5-11 202,77'!Область_печати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2024-08-28T08:37:47Z</dcterms:modified>
</cp:coreProperties>
</file>